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uthorization\Applications\Renewal Applications\Renewal Resources\2023\"/>
    </mc:Choice>
  </mc:AlternateContent>
  <xr:revisionPtr revIDLastSave="0" documentId="13_ncr:1_{752967CF-C57E-4D71-B299-A69508D977C7}" xr6:coauthVersionLast="47" xr6:coauthVersionMax="47" xr10:uidLastSave="{00000000-0000-0000-0000-000000000000}"/>
  <bookViews>
    <workbookView xWindow="-120" yWindow="-120" windowWidth="29040" windowHeight="17640" activeTab="2" xr2:uid="{850BE1CD-84D5-41DA-9956-6DC366595D51}"/>
  </bookViews>
  <sheets>
    <sheet name="Enrollment" sheetId="1" r:id="rId1"/>
    <sheet name="Uniform Budget Summary" sheetId="3" r:id="rId2"/>
    <sheet name="Staff Roster" sheetId="5" r:id="rId3"/>
  </sheets>
  <externalReferences>
    <externalReference r:id="rId4"/>
  </externalReferences>
  <definedNames>
    <definedName name="__FTE4">'[1]Page 8-4 yr Budget-detail'!#REF!</definedName>
    <definedName name="_xlnm._FilterDatabase" localSheetId="1" hidden="1">'Uniform Budget Summary'!$A$2:$C$198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1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5" l="1"/>
  <c r="F1" i="5"/>
  <c r="E1" i="5"/>
  <c r="D1" i="5"/>
  <c r="F1" i="3"/>
  <c r="E1" i="3"/>
  <c r="D1" i="3"/>
  <c r="C1" i="3"/>
  <c r="C196" i="3"/>
  <c r="E175" i="3"/>
  <c r="D164" i="3"/>
  <c r="C144" i="3"/>
  <c r="F91" i="3"/>
  <c r="E91" i="3"/>
  <c r="F65" i="3"/>
  <c r="E65" i="3"/>
  <c r="D65" i="3"/>
  <c r="C65" i="3"/>
  <c r="F47" i="3"/>
  <c r="E47" i="3"/>
  <c r="C47" i="3"/>
  <c r="C38" i="3"/>
  <c r="D60" i="5"/>
  <c r="G56" i="5"/>
  <c r="G59" i="5" s="1"/>
  <c r="F56" i="5"/>
  <c r="F59" i="5" s="1"/>
  <c r="E56" i="5"/>
  <c r="E59" i="5" s="1"/>
  <c r="D56" i="5"/>
  <c r="D59" i="5" s="1"/>
  <c r="D51" i="5"/>
  <c r="D38" i="5"/>
  <c r="D21" i="5"/>
  <c r="D58" i="5" s="1"/>
  <c r="F75" i="5"/>
  <c r="F73" i="5"/>
  <c r="F72" i="5"/>
  <c r="F71" i="5"/>
  <c r="F70" i="5"/>
  <c r="F69" i="5"/>
  <c r="G69" i="5"/>
  <c r="G48" i="5"/>
  <c r="F48" i="5"/>
  <c r="G75" i="5"/>
  <c r="F47" i="5"/>
  <c r="G47" i="5" s="1"/>
  <c r="G46" i="5"/>
  <c r="F46" i="5"/>
  <c r="G73" i="5"/>
  <c r="G44" i="5"/>
  <c r="F44" i="5"/>
  <c r="G72" i="5"/>
  <c r="G43" i="5"/>
  <c r="F43" i="5"/>
  <c r="G71" i="5"/>
  <c r="G42" i="5"/>
  <c r="F42" i="5"/>
  <c r="G70" i="5"/>
  <c r="G41" i="5"/>
  <c r="F41" i="5"/>
  <c r="G38" i="5"/>
  <c r="F38" i="5"/>
  <c r="E38" i="5"/>
  <c r="G21" i="5"/>
  <c r="G58" i="5" s="1"/>
  <c r="F21" i="5"/>
  <c r="F58" i="5" s="1"/>
  <c r="E21" i="5"/>
  <c r="E58" i="5" s="1"/>
  <c r="E60" i="5" l="1"/>
  <c r="E51" i="5"/>
  <c r="G74" i="5"/>
  <c r="G51" i="5"/>
  <c r="G60" i="5" s="1"/>
  <c r="F51" i="5"/>
  <c r="F60" i="5" s="1"/>
  <c r="F118" i="3" l="1"/>
  <c r="E118" i="3"/>
  <c r="D118" i="3"/>
  <c r="F29" i="3"/>
  <c r="E29" i="3"/>
  <c r="D29" i="3"/>
  <c r="F11" i="3"/>
  <c r="F13" i="3" s="1"/>
  <c r="F19" i="3" s="1"/>
  <c r="E11" i="3"/>
  <c r="E13" i="3" s="1"/>
  <c r="E19" i="3" s="1"/>
  <c r="D11" i="3"/>
  <c r="D13" i="3" s="1"/>
  <c r="D19" i="3" s="1"/>
  <c r="C11" i="3"/>
  <c r="C13" i="3" s="1"/>
  <c r="C19" i="3" s="1"/>
  <c r="C29" i="3"/>
  <c r="F51" i="3"/>
  <c r="F54" i="3"/>
  <c r="F55" i="3"/>
  <c r="C118" i="3"/>
  <c r="D196" i="3" l="1"/>
  <c r="D200" i="3" s="1"/>
  <c r="D91" i="3"/>
  <c r="D155" i="3"/>
  <c r="D82" i="3"/>
  <c r="D109" i="3"/>
  <c r="D37" i="3"/>
  <c r="E37" i="3" s="1"/>
  <c r="F37" i="3" s="1"/>
  <c r="F38" i="3" s="1"/>
  <c r="D175" i="3"/>
  <c r="D135" i="3"/>
  <c r="D74" i="3"/>
  <c r="E74" i="3"/>
  <c r="F164" i="3"/>
  <c r="E100" i="3"/>
  <c r="D100" i="3"/>
  <c r="D144" i="3"/>
  <c r="D56" i="3"/>
  <c r="D47" i="3"/>
  <c r="E126" i="3"/>
  <c r="F126" i="3"/>
  <c r="F50" i="3"/>
  <c r="F53" i="3"/>
  <c r="F76" i="3"/>
  <c r="F155" i="3"/>
  <c r="D126" i="3"/>
  <c r="C155" i="3"/>
  <c r="C91" i="3"/>
  <c r="C100" i="3"/>
  <c r="C74" i="3"/>
  <c r="C164" i="3"/>
  <c r="C109" i="3"/>
  <c r="C82" i="3"/>
  <c r="C126" i="3"/>
  <c r="C200" i="3"/>
  <c r="C175" i="3"/>
  <c r="C56" i="3"/>
  <c r="C135" i="3"/>
  <c r="E164" i="3" l="1"/>
  <c r="F56" i="3"/>
  <c r="D38" i="3"/>
  <c r="E38" i="3"/>
  <c r="F74" i="3"/>
  <c r="D146" i="3"/>
  <c r="D166" i="3" s="1"/>
  <c r="D177" i="3" s="1"/>
  <c r="D198" i="3" s="1"/>
  <c r="E56" i="3"/>
  <c r="F144" i="3"/>
  <c r="E144" i="3"/>
  <c r="F100" i="3"/>
  <c r="E155" i="3"/>
  <c r="F196" i="3"/>
  <c r="F200" i="3" s="1"/>
  <c r="E196" i="3"/>
  <c r="E200" i="3" s="1"/>
  <c r="E135" i="3"/>
  <c r="F135" i="3"/>
  <c r="E82" i="3"/>
  <c r="F82" i="3"/>
  <c r="E109" i="3"/>
  <c r="F109" i="3"/>
  <c r="F175" i="3"/>
  <c r="C146" i="3"/>
  <c r="C166" i="3" s="1"/>
  <c r="C177" i="3" l="1"/>
  <c r="C198" i="3" s="1"/>
  <c r="F146" i="3"/>
  <c r="F166" i="3" s="1"/>
  <c r="F177" i="3" s="1"/>
  <c r="F198" i="3" s="1"/>
  <c r="E146" i="3"/>
  <c r="E166" i="3" s="1"/>
  <c r="E177" i="3" s="1"/>
  <c r="E198" i="3" s="1"/>
  <c r="S10" i="1" l="1"/>
  <c r="S13" i="1" l="1"/>
  <c r="S12" i="1"/>
  <c r="S11" i="1"/>
  <c r="S4" i="1"/>
  <c r="S7" i="1"/>
  <c r="S6" i="1"/>
  <c r="S5" i="1"/>
  <c r="E20" i="1" l="1"/>
  <c r="G3" i="5" s="1"/>
  <c r="F20" i="1"/>
  <c r="F3" i="3" s="1"/>
  <c r="E19" i="1"/>
  <c r="F3" i="5" s="1"/>
  <c r="F19" i="1"/>
  <c r="E3" i="3" s="1"/>
  <c r="F18" i="1"/>
  <c r="D3" i="3" s="1"/>
  <c r="E18" i="1"/>
  <c r="E3" i="5" s="1"/>
  <c r="F17" i="1"/>
  <c r="C3" i="3" s="1"/>
  <c r="E17" i="1"/>
  <c r="D3" i="5" s="1"/>
  <c r="E62" i="5" l="1"/>
  <c r="E63" i="5"/>
  <c r="F62" i="5"/>
  <c r="F63" i="5"/>
  <c r="G62" i="5"/>
  <c r="G63" i="5"/>
  <c r="D63" i="5"/>
  <c r="D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tc={6073691C-F389-402B-886E-0C350DE24CE4}</author>
    <author>tc={C2453B27-E1FE-42C4-A9FC-D3D6174C4511}</author>
  </authors>
  <commentList>
    <comment ref="E15" authorId="0" shapeId="0" xr:uid="{6073691C-F389-402B-886E-0C350DE24CE4}">
      <text>
        <t>[Threaded comment]
Your version of Excel allows you to read this threaded comment; however, any edits to it will get removed if the file is opened in a newer version of Excel. Learn more: https://go.microsoft.com/fwlink/?linkid=870924
Comment:
    # of students enrolled in program</t>
      </text>
    </comment>
    <comment ref="F15" authorId="1" shapeId="0" xr:uid="{C2453B27-E1FE-42C4-A9FC-D3D6174C4511}">
      <text>
        <t>[Threaded comment]
Your version of Excel allows you to read this threaded comment; however, any edits to it will get removed if the file is opened in a newer version of Excel. Learn more: https://go.microsoft.com/fwlink/?linkid=870924
Comment:
    # of students that recieve state funding - PPR</t>
      </text>
    </comment>
  </commentList>
</comments>
</file>

<file path=xl/sharedStrings.xml><?xml version="1.0" encoding="utf-8"?>
<sst xmlns="http://schemas.openxmlformats.org/spreadsheetml/2006/main" count="385" uniqueCount="173">
  <si>
    <t>FY23-24</t>
  </si>
  <si>
    <t>FY24-25</t>
  </si>
  <si>
    <t>FY25-26</t>
  </si>
  <si>
    <t>CY</t>
  </si>
  <si>
    <t>TOTAL</t>
  </si>
  <si>
    <t>K</t>
  </si>
  <si>
    <t>TOTAL - K12</t>
  </si>
  <si>
    <t>ECE</t>
  </si>
  <si>
    <t>FULL TIME</t>
  </si>
  <si>
    <t>PART TIME</t>
  </si>
  <si>
    <t>Total Membership</t>
  </si>
  <si>
    <t>Total Funded Pupil Count (FPC)</t>
  </si>
  <si>
    <t>Use of a portion of beginning fund balance resolution required?</t>
  </si>
  <si>
    <t>Total Available Beginning Fund Balance &amp; Revenues Less Total Expenditures &amp; Reserves Less Ending Fund Balance (Shall Equal Zero (0))</t>
  </si>
  <si>
    <t>Total Ending Fund Balance</t>
  </si>
  <si>
    <t>6792</t>
  </si>
  <si>
    <t xml:space="preserve">   Unrestricted net position (9900)</t>
  </si>
  <si>
    <t>6791</t>
  </si>
  <si>
    <t xml:space="preserve">   Restricted net position (9900)</t>
  </si>
  <si>
    <t>6790</t>
  </si>
  <si>
    <t xml:space="preserve">   Net investment in capital assets (9900)</t>
  </si>
  <si>
    <t>6770</t>
  </si>
  <si>
    <t xml:space="preserve">   Unassigned fund balance (9900)</t>
  </si>
  <si>
    <t>6760</t>
  </si>
  <si>
    <t xml:space="preserve">   Assigned fund balance (9900)</t>
  </si>
  <si>
    <t>6750</t>
  </si>
  <si>
    <t xml:space="preserve">   Committed fund balance (15% limit) (9200)</t>
  </si>
  <si>
    <t xml:space="preserve">   Committed fund balance (9900)</t>
  </si>
  <si>
    <t>6728</t>
  </si>
  <si>
    <t xml:space="preserve">   Total program reserve (9328)</t>
  </si>
  <si>
    <t>6727</t>
  </si>
  <si>
    <t xml:space="preserve">   BEST capital renewal reserve (9327)</t>
  </si>
  <si>
    <t>6726</t>
  </si>
  <si>
    <t xml:space="preserve">   Risk-related / restricted capital reserve (9326)</t>
  </si>
  <si>
    <t>6724</t>
  </si>
  <si>
    <t xml:space="preserve">   Colorado Preschool Program (CPP) (9324)</t>
  </si>
  <si>
    <t>6723</t>
  </si>
  <si>
    <t xml:space="preserve">   District emergency reserve (letter of credit or real estate) (9323)</t>
  </si>
  <si>
    <t>6722</t>
  </si>
  <si>
    <t xml:space="preserve">   TABOR multi year obligations (9322)</t>
  </si>
  <si>
    <t>6721</t>
  </si>
  <si>
    <t xml:space="preserve">   TABOR 3% emergency reserve (9321)</t>
  </si>
  <si>
    <t>6720</t>
  </si>
  <si>
    <t xml:space="preserve">   Restricted fund balance (9900)</t>
  </si>
  <si>
    <t>6710</t>
  </si>
  <si>
    <t xml:space="preserve">   Non-spendable fund balance  (9900)</t>
  </si>
  <si>
    <t>BUDGETED ENDING FUND BALANCE</t>
  </si>
  <si>
    <t>Total Expenditures and Reserves</t>
  </si>
  <si>
    <t>Total Reserves</t>
  </si>
  <si>
    <t>0840</t>
  </si>
  <si>
    <t>Reserve for TABOR - Multi-Year Obligations (9322)</t>
  </si>
  <si>
    <t>Reserve for TABOR 3% (9321)</t>
  </si>
  <si>
    <t>District Emergency Reserve (9315)</t>
  </si>
  <si>
    <t>Reserved Fund Balance (9100)</t>
  </si>
  <si>
    <t>Other Restricted Reserves (932X)</t>
  </si>
  <si>
    <t>Other Reserved Fund Balance (9900)</t>
  </si>
  <si>
    <t>APPROPRIATED RESERVES</t>
  </si>
  <si>
    <t>Total Expenditures</t>
  </si>
  <si>
    <t>Total Other Uses</t>
  </si>
  <si>
    <t>0800, 0900</t>
  </si>
  <si>
    <t>Other</t>
  </si>
  <si>
    <t>0700</t>
  </si>
  <si>
    <t>Property</t>
  </si>
  <si>
    <t>0600</t>
  </si>
  <si>
    <t>Supplies and Materials</t>
  </si>
  <si>
    <t>0300,0400, 0500</t>
  </si>
  <si>
    <t>Purchased Services</t>
  </si>
  <si>
    <t>0200</t>
  </si>
  <si>
    <t>Employee Benefits, including object 0280</t>
  </si>
  <si>
    <t>0100</t>
  </si>
  <si>
    <t>Salaries</t>
  </si>
  <si>
    <t>Other Uses - Program 5000s - including Transfers Out and/or Allocations Out as an expenditure</t>
  </si>
  <si>
    <t>Total Property</t>
  </si>
  <si>
    <t>Property - Program 4000</t>
  </si>
  <si>
    <t>Total Supporting Services</t>
  </si>
  <si>
    <t>Total Education for Adults Services</t>
  </si>
  <si>
    <t>Education for Adults - Program 3400</t>
  </si>
  <si>
    <t>Total Community Services</t>
  </si>
  <si>
    <t>Community Services - Program 3300</t>
  </si>
  <si>
    <t>Total Enterprise Operations</t>
  </si>
  <si>
    <t>Enterprise Operations - Program 3200</t>
  </si>
  <si>
    <t>Total Other Support</t>
  </si>
  <si>
    <t>Food Service Operations - Program 3100</t>
  </si>
  <si>
    <t>Other Support - Program 2900</t>
  </si>
  <si>
    <t>Total Central Support</t>
  </si>
  <si>
    <t>Central Support - Program 2800, including Program 2801</t>
  </si>
  <si>
    <t>Total Student Transportation</t>
  </si>
  <si>
    <t>Student Transportation - Program 2700</t>
  </si>
  <si>
    <t>Total Operations and Maintenance</t>
  </si>
  <si>
    <t>Operations and Maintenance - Program 2600</t>
  </si>
  <si>
    <t>Total Business Services</t>
  </si>
  <si>
    <t>Business Services - Program 2500, including Program 2501</t>
  </si>
  <si>
    <t>Total School Administration</t>
  </si>
  <si>
    <t>School Administration - Program 2400</t>
  </si>
  <si>
    <t>General Administration - Program 2300, including Program 2303 and 2304</t>
  </si>
  <si>
    <t>Total Instructional Staff</t>
  </si>
  <si>
    <t>Instructional Staff - Program 2200</t>
  </si>
  <si>
    <t>Students - Program 2100</t>
  </si>
  <si>
    <t>Supporting Services</t>
  </si>
  <si>
    <t>Total Instruction</t>
  </si>
  <si>
    <t>Instruction - Program 0010 to 2099</t>
  </si>
  <si>
    <t>Expenditures</t>
  </si>
  <si>
    <t>Available  Beginning Fund Balance &amp; Revenues (Plus Or Minus (If Revenue) Allocations And Transfers)</t>
  </si>
  <si>
    <t>5100,5400, 5500,5900, 5990, 5991</t>
  </si>
  <si>
    <t xml:space="preserve">Other Sources </t>
  </si>
  <si>
    <t>5200 - 5300</t>
  </si>
  <si>
    <t>Transfers To/From Other Funds</t>
  </si>
  <si>
    <t>5600,5700, 5800</t>
  </si>
  <si>
    <t>Total Allocations To/From Other Funds</t>
  </si>
  <si>
    <t xml:space="preserve">      </t>
  </si>
  <si>
    <t>Total Beginning Fund Balance and Reserves</t>
  </si>
  <si>
    <t>Total Revenues</t>
  </si>
  <si>
    <t>4000 - 4999</t>
  </si>
  <si>
    <t>Federal Sources</t>
  </si>
  <si>
    <t>3000 - 3999</t>
  </si>
  <si>
    <t>State Sources</t>
  </si>
  <si>
    <t>2000 - 2999</t>
  </si>
  <si>
    <t>Intermediate Sources</t>
  </si>
  <si>
    <t>1000 - 1999</t>
  </si>
  <si>
    <t>Local Sources</t>
  </si>
  <si>
    <t>Revenues</t>
  </si>
  <si>
    <t>Beginning Fund Balance
(Includes All Reserves)</t>
  </si>
  <si>
    <t>Object
Source</t>
  </si>
  <si>
    <t>[SCHOOL NAME]</t>
  </si>
  <si>
    <t>Funded Pupil Count (FPC)</t>
  </si>
  <si>
    <t>Enrollment Forecast</t>
  </si>
  <si>
    <t>Enrollment Forecast Rationale:</t>
  </si>
  <si>
    <t xml:space="preserve">Please provide the school's underlying assumptions and strategic plan for growing and maintaining enrollment. </t>
  </si>
  <si>
    <t>Current Year</t>
  </si>
  <si>
    <t>School Year</t>
  </si>
  <si>
    <t>INSTRUCTIONAL STAFF</t>
  </si>
  <si>
    <t xml:space="preserve"> </t>
  </si>
  <si>
    <t xml:space="preserve">     Total Instructional Staff</t>
  </si>
  <si>
    <t>Admin/Support</t>
  </si>
  <si>
    <t>Example: School Leader</t>
  </si>
  <si>
    <t>Example: SUPPORT: Office Manager</t>
  </si>
  <si>
    <t>Example: SUPPORT: Custodian</t>
  </si>
  <si>
    <t>Total Admin/Support Staff</t>
  </si>
  <si>
    <t>SPED</t>
  </si>
  <si>
    <t>SPED Teacher</t>
  </si>
  <si>
    <t>Early Childhood SPED Teacher</t>
  </si>
  <si>
    <t>Speech Language Pathologist</t>
  </si>
  <si>
    <t>Psychologist</t>
  </si>
  <si>
    <t>Social Worker</t>
  </si>
  <si>
    <t>Occupational Therapist/Physical Therapist</t>
  </si>
  <si>
    <t>Counselor</t>
  </si>
  <si>
    <t>Nurse</t>
  </si>
  <si>
    <t>SPED Paraprofessional</t>
  </si>
  <si>
    <t>SPED: Other</t>
  </si>
  <si>
    <t>Total SPED</t>
  </si>
  <si>
    <t>Total # Teachers</t>
  </si>
  <si>
    <t>Total Staff</t>
  </si>
  <si>
    <t>Student/teacher ratio</t>
  </si>
  <si>
    <t>Student/staff ratio</t>
  </si>
  <si>
    <t>SPED Staffing Evaluation Year 1:</t>
  </si>
  <si>
    <t>If your included ratios are below CSI's recommended ratios, you must provide an explanation in the comment box below.</t>
  </si>
  <si>
    <t>SPED Staffing Type</t>
  </si>
  <si>
    <t>Actual Ratio Included in Staffing</t>
  </si>
  <si>
    <t>CSI's Recommended Ratio</t>
  </si>
  <si>
    <t>Meets or Does Not Meet Recommended Ratio</t>
  </si>
  <si>
    <t>Required Explanation if any SPED Staffing Ratios do NOT meet CSI's recommended ratios</t>
  </si>
  <si>
    <t>Position</t>
  </si>
  <si>
    <t>Name</t>
  </si>
  <si>
    <t>FTE</t>
  </si>
  <si>
    <t>Example: Science Teacher</t>
  </si>
  <si>
    <t>Example: Classroom Paraprofessional GenEd</t>
  </si>
  <si>
    <t>TBD - hiring in FY23-24</t>
  </si>
  <si>
    <t>Other Staff</t>
  </si>
  <si>
    <t>Total Other</t>
  </si>
  <si>
    <t>Enrollment  - K12  membership</t>
  </si>
  <si>
    <t>Total # Admin/ Support/ Other</t>
  </si>
  <si>
    <t>Flex</t>
  </si>
  <si>
    <t>FY26-27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</si>
</sst>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\$* #,##0_);_(\$* \(#,##0\);_(\$* \-_);_(@_)"/>
    <numFmt numFmtId="166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rgb="FF0070C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i/>
      <sz val="12"/>
      <color rgb="FF0070C0"/>
      <name val="Arial"/>
      <family val="2"/>
    </font>
    <font>
      <sz val="12"/>
      <color rgb="FFFFFFFF"/>
      <name val="Arial"/>
      <family val="2"/>
    </font>
    <font>
      <sz val="12"/>
      <color rgb="FF0066CC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333300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rgb="FF333300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7" fontId="4" fillId="0" borderId="0"/>
    <xf numFmtId="0" fontId="11" fillId="0" borderId="0"/>
  </cellStyleXfs>
  <cellXfs count="160">
    <xf numFmtId="0" fontId="0" fillId="0" borderId="0" xfId="0"/>
    <xf numFmtId="0" fontId="0" fillId="0" borderId="0" xfId="0" applyAlignment="1">
      <alignment horizontal="right"/>
    </xf>
    <xf numFmtId="37" fontId="5" fillId="0" borderId="0" xfId="2" applyFont="1"/>
    <xf numFmtId="41" fontId="6" fillId="0" borderId="0" xfId="2" applyNumberFormat="1" applyFont="1"/>
    <xf numFmtId="49" fontId="7" fillId="0" borderId="0" xfId="2" applyNumberFormat="1" applyFont="1" applyAlignment="1">
      <alignment horizontal="right" wrapText="1"/>
    </xf>
    <xf numFmtId="37" fontId="7" fillId="0" borderId="0" xfId="2" applyFont="1" applyAlignment="1">
      <alignment vertical="top" wrapText="1"/>
    </xf>
    <xf numFmtId="41" fontId="6" fillId="0" borderId="0" xfId="2" applyNumberFormat="1" applyFont="1" applyAlignment="1">
      <alignment horizontal="center"/>
    </xf>
    <xf numFmtId="37" fontId="6" fillId="0" borderId="0" xfId="2" applyFont="1" applyAlignment="1">
      <alignment vertical="top" wrapText="1"/>
    </xf>
    <xf numFmtId="37" fontId="6" fillId="0" borderId="0" xfId="2" applyFont="1"/>
    <xf numFmtId="41" fontId="6" fillId="3" borderId="2" xfId="2" applyNumberFormat="1" applyFont="1" applyFill="1" applyBorder="1"/>
    <xf numFmtId="49" fontId="7" fillId="3" borderId="4" xfId="2" applyNumberFormat="1" applyFont="1" applyFill="1" applyBorder="1" applyAlignment="1">
      <alignment horizontal="right" wrapText="1"/>
    </xf>
    <xf numFmtId="37" fontId="7" fillId="3" borderId="5" xfId="2" applyFont="1" applyFill="1" applyBorder="1" applyAlignment="1">
      <alignment vertical="top" wrapText="1"/>
    </xf>
    <xf numFmtId="41" fontId="6" fillId="0" borderId="6" xfId="2" applyNumberFormat="1" applyFont="1" applyBorder="1"/>
    <xf numFmtId="37" fontId="7" fillId="0" borderId="9" xfId="2" applyFont="1" applyBorder="1" applyAlignment="1">
      <alignment vertical="top" wrapText="1"/>
    </xf>
    <xf numFmtId="37" fontId="6" fillId="0" borderId="9" xfId="2" applyFont="1" applyBorder="1" applyAlignment="1">
      <alignment vertical="top" wrapText="1"/>
    </xf>
    <xf numFmtId="37" fontId="7" fillId="3" borderId="5" xfId="2" applyFont="1" applyFill="1" applyBorder="1" applyAlignment="1">
      <alignment horizontal="left" vertical="top" wrapText="1" indent="2"/>
    </xf>
    <xf numFmtId="49" fontId="6" fillId="0" borderId="0" xfId="2" applyNumberFormat="1" applyFont="1" applyAlignment="1">
      <alignment horizontal="right" wrapText="1"/>
    </xf>
    <xf numFmtId="37" fontId="6" fillId="0" borderId="9" xfId="2" applyFont="1" applyBorder="1" applyAlignment="1">
      <alignment horizontal="left" vertical="top" wrapText="1" indent="1"/>
    </xf>
    <xf numFmtId="41" fontId="6" fillId="0" borderId="6" xfId="2" applyNumberFormat="1" applyFont="1" applyBorder="1" applyAlignment="1">
      <alignment horizontal="right"/>
    </xf>
    <xf numFmtId="37" fontId="7" fillId="0" borderId="0" xfId="2" applyFont="1" applyAlignment="1">
      <alignment wrapText="1"/>
    </xf>
    <xf numFmtId="41" fontId="7" fillId="0" borderId="6" xfId="2" applyNumberFormat="1" applyFont="1" applyBorder="1" applyAlignment="1">
      <alignment horizontal="center" wrapText="1"/>
    </xf>
    <xf numFmtId="49" fontId="7" fillId="0" borderId="0" xfId="2" applyNumberFormat="1" applyFont="1" applyAlignment="1">
      <alignment horizontal="center" wrapText="1"/>
    </xf>
    <xf numFmtId="49" fontId="7" fillId="0" borderId="0" xfId="2" applyNumberFormat="1" applyFont="1" applyAlignment="1">
      <alignment wrapText="1"/>
    </xf>
    <xf numFmtId="41" fontId="7" fillId="0" borderId="10" xfId="2" applyNumberFormat="1" applyFont="1" applyBorder="1" applyAlignment="1">
      <alignment horizontal="center" wrapText="1"/>
    </xf>
    <xf numFmtId="49" fontId="7" fillId="0" borderId="11" xfId="2" applyNumberFormat="1" applyFont="1" applyBorder="1" applyAlignment="1" applyProtection="1">
      <alignment horizontal="center" wrapText="1"/>
      <protection locked="0"/>
    </xf>
    <xf numFmtId="37" fontId="7" fillId="4" borderId="9" xfId="2" applyFont="1" applyFill="1" applyBorder="1" applyAlignment="1" applyProtection="1">
      <alignment vertical="center" wrapText="1"/>
      <protection locked="0"/>
    </xf>
    <xf numFmtId="49" fontId="7" fillId="0" borderId="0" xfId="2" applyNumberFormat="1" applyFont="1" applyAlignment="1" applyProtection="1">
      <alignment horizontal="center" wrapText="1"/>
      <protection locked="0"/>
    </xf>
    <xf numFmtId="41" fontId="7" fillId="4" borderId="6" xfId="2" applyNumberFormat="1" applyFont="1" applyFill="1" applyBorder="1" applyAlignment="1">
      <alignment horizontal="center" wrapText="1"/>
    </xf>
    <xf numFmtId="37" fontId="7" fillId="0" borderId="12" xfId="2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0" fillId="2" borderId="16" xfId="0" applyFill="1" applyBorder="1"/>
    <xf numFmtId="0" fontId="0" fillId="0" borderId="18" xfId="0" applyBorder="1"/>
    <xf numFmtId="0" fontId="0" fillId="2" borderId="19" xfId="0" applyFill="1" applyBorder="1"/>
    <xf numFmtId="0" fontId="0" fillId="0" borderId="20" xfId="0" applyBorder="1"/>
    <xf numFmtId="0" fontId="0" fillId="0" borderId="21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3" xfId="0" applyBorder="1"/>
    <xf numFmtId="0" fontId="0" fillId="0" borderId="20" xfId="0" applyBorder="1" applyAlignment="1">
      <alignment horizontal="right"/>
    </xf>
    <xf numFmtId="0" fontId="0" fillId="2" borderId="0" xfId="0" applyFill="1"/>
    <xf numFmtId="0" fontId="0" fillId="2" borderId="18" xfId="0" applyFill="1" applyBorder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right"/>
    </xf>
    <xf numFmtId="41" fontId="12" fillId="7" borderId="0" xfId="2" applyNumberFormat="1" applyFont="1" applyFill="1" applyAlignment="1">
      <alignment horizontal="center" vertical="center"/>
    </xf>
    <xf numFmtId="0" fontId="13" fillId="0" borderId="0" xfId="0" applyFont="1"/>
    <xf numFmtId="41" fontId="14" fillId="7" borderId="1" xfId="2" applyNumberFormat="1" applyFont="1" applyFill="1" applyBorder="1" applyAlignment="1">
      <alignment horizontal="center" vertical="center"/>
    </xf>
    <xf numFmtId="0" fontId="15" fillId="7" borderId="0" xfId="0" applyFont="1" applyFill="1"/>
    <xf numFmtId="0" fontId="14" fillId="7" borderId="0" xfId="0" applyFont="1" applyFill="1" applyAlignment="1">
      <alignment horizontal="center" vertical="center" wrapText="1"/>
    </xf>
    <xf numFmtId="0" fontId="16" fillId="0" borderId="24" xfId="0" applyFont="1" applyBorder="1" applyProtection="1">
      <protection locked="0"/>
    </xf>
    <xf numFmtId="164" fontId="16" fillId="0" borderId="24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164" fontId="16" fillId="0" borderId="7" xfId="0" applyNumberFormat="1" applyFont="1" applyBorder="1" applyAlignment="1" applyProtection="1">
      <alignment horizontal="center"/>
      <protection locked="0"/>
    </xf>
    <xf numFmtId="0" fontId="17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left"/>
      <protection locked="0"/>
    </xf>
    <xf numFmtId="0" fontId="18" fillId="0" borderId="3" xfId="0" applyFont="1" applyBorder="1"/>
    <xf numFmtId="0" fontId="18" fillId="0" borderId="4" xfId="0" applyFont="1" applyBorder="1"/>
    <xf numFmtId="164" fontId="18" fillId="0" borderId="4" xfId="0" applyNumberFormat="1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23" xfId="0" applyFont="1" applyBorder="1"/>
    <xf numFmtId="0" fontId="18" fillId="0" borderId="0" xfId="0" applyFont="1"/>
    <xf numFmtId="0" fontId="19" fillId="8" borderId="3" xfId="0" applyFont="1" applyFill="1" applyBorder="1"/>
    <xf numFmtId="37" fontId="19" fillId="8" borderId="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 applyProtection="1">
      <alignment horizontal="center"/>
      <protection locked="0"/>
    </xf>
    <xf numFmtId="0" fontId="20" fillId="0" borderId="7" xfId="0" applyFont="1" applyBorder="1" applyProtection="1">
      <protection locked="0"/>
    </xf>
    <xf numFmtId="3" fontId="19" fillId="8" borderId="3" xfId="0" applyNumberFormat="1" applyFont="1" applyFill="1" applyBorder="1" applyAlignment="1">
      <alignment horizontal="center"/>
    </xf>
    <xf numFmtId="0" fontId="16" fillId="0" borderId="7" xfId="0" applyFont="1" applyBorder="1" applyAlignment="1" applyProtection="1">
      <alignment wrapText="1"/>
      <protection locked="0"/>
    </xf>
    <xf numFmtId="0" fontId="16" fillId="0" borderId="23" xfId="0" applyFont="1" applyBorder="1" applyAlignment="1" applyProtection="1">
      <alignment wrapText="1"/>
      <protection locked="0"/>
    </xf>
    <xf numFmtId="2" fontId="16" fillId="0" borderId="23" xfId="0" applyNumberFormat="1" applyFont="1" applyBorder="1" applyAlignment="1" applyProtection="1">
      <alignment horizontal="center"/>
      <protection locked="0"/>
    </xf>
    <xf numFmtId="2" fontId="16" fillId="0" borderId="24" xfId="0" applyNumberFormat="1" applyFont="1" applyBorder="1" applyAlignment="1" applyProtection="1">
      <alignment horizontal="center"/>
      <protection locked="0"/>
    </xf>
    <xf numFmtId="2" fontId="16" fillId="0" borderId="7" xfId="0" applyNumberFormat="1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wrapText="1"/>
      <protection locked="0"/>
    </xf>
    <xf numFmtId="0" fontId="18" fillId="0" borderId="22" xfId="0" applyFont="1" applyBorder="1"/>
    <xf numFmtId="0" fontId="13" fillId="6" borderId="0" xfId="0" applyFont="1" applyFill="1"/>
    <xf numFmtId="0" fontId="19" fillId="8" borderId="22" xfId="0" applyFont="1" applyFill="1" applyBorder="1"/>
    <xf numFmtId="0" fontId="21" fillId="8" borderId="22" xfId="0" applyFont="1" applyFill="1" applyBorder="1"/>
    <xf numFmtId="0" fontId="21" fillId="8" borderId="37" xfId="0" applyFont="1" applyFill="1" applyBorder="1"/>
    <xf numFmtId="1" fontId="21" fillId="8" borderId="37" xfId="0" applyNumberFormat="1" applyFont="1" applyFill="1" applyBorder="1" applyAlignment="1">
      <alignment horizontal="center"/>
    </xf>
    <xf numFmtId="0" fontId="21" fillId="8" borderId="37" xfId="0" applyFont="1" applyFill="1" applyBorder="1" applyAlignment="1">
      <alignment horizontal="center"/>
    </xf>
    <xf numFmtId="0" fontId="21" fillId="8" borderId="24" xfId="0" applyFont="1" applyFill="1" applyBorder="1" applyAlignment="1">
      <alignment horizontal="center"/>
    </xf>
    <xf numFmtId="0" fontId="22" fillId="0" borderId="23" xfId="0" applyFont="1" applyBorder="1" applyProtection="1">
      <protection locked="0"/>
    </xf>
    <xf numFmtId="0" fontId="22" fillId="0" borderId="26" xfId="0" applyFont="1" applyBorder="1" applyProtection="1">
      <protection locked="0"/>
    </xf>
    <xf numFmtId="0" fontId="22" fillId="0" borderId="7" xfId="0" applyFont="1" applyBorder="1" applyProtection="1"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165" fontId="18" fillId="0" borderId="3" xfId="0" applyNumberFormat="1" applyFont="1" applyBorder="1"/>
    <xf numFmtId="165" fontId="18" fillId="0" borderId="22" xfId="0" applyNumberFormat="1" applyFont="1" applyBorder="1"/>
    <xf numFmtId="165" fontId="18" fillId="0" borderId="0" xfId="0" applyNumberFormat="1" applyFont="1"/>
    <xf numFmtId="164" fontId="18" fillId="0" borderId="0" xfId="0" applyNumberFormat="1" applyFont="1" applyAlignment="1">
      <alignment horizontal="center"/>
    </xf>
    <xf numFmtId="0" fontId="18" fillId="9" borderId="38" xfId="0" applyFont="1" applyFill="1" applyBorder="1"/>
    <xf numFmtId="0" fontId="18" fillId="9" borderId="39" xfId="0" applyFont="1" applyFill="1" applyBorder="1"/>
    <xf numFmtId="166" fontId="18" fillId="9" borderId="39" xfId="1" applyNumberFormat="1" applyFont="1" applyFill="1" applyBorder="1"/>
    <xf numFmtId="166" fontId="18" fillId="9" borderId="39" xfId="1" applyNumberFormat="1" applyFont="1" applyFill="1" applyBorder="1" applyAlignment="1">
      <alignment horizontal="center"/>
    </xf>
    <xf numFmtId="166" fontId="18" fillId="9" borderId="40" xfId="1" applyNumberFormat="1" applyFont="1" applyFill="1" applyBorder="1" applyAlignment="1">
      <alignment horizontal="center"/>
    </xf>
    <xf numFmtId="0" fontId="18" fillId="9" borderId="41" xfId="0" applyFont="1" applyFill="1" applyBorder="1"/>
    <xf numFmtId="0" fontId="18" fillId="9" borderId="27" xfId="0" applyFont="1" applyFill="1" applyBorder="1"/>
    <xf numFmtId="166" fontId="18" fillId="9" borderId="27" xfId="1" applyNumberFormat="1" applyFont="1" applyFill="1" applyBorder="1"/>
    <xf numFmtId="0" fontId="18" fillId="5" borderId="9" xfId="0" applyFont="1" applyFill="1" applyBorder="1"/>
    <xf numFmtId="0" fontId="18" fillId="5" borderId="0" xfId="0" applyFont="1" applyFill="1"/>
    <xf numFmtId="164" fontId="17" fillId="5" borderId="0" xfId="0" applyNumberFormat="1" applyFont="1" applyFill="1" applyAlignment="1">
      <alignment horizontal="center"/>
    </xf>
    <xf numFmtId="164" fontId="17" fillId="5" borderId="16" xfId="0" applyNumberFormat="1" applyFont="1" applyFill="1" applyBorder="1" applyAlignment="1">
      <alignment horizontal="center"/>
    </xf>
    <xf numFmtId="0" fontId="23" fillId="5" borderId="17" xfId="0" applyFont="1" applyFill="1" applyBorder="1"/>
    <xf numFmtId="0" fontId="23" fillId="5" borderId="18" xfId="0" applyFont="1" applyFill="1" applyBorder="1"/>
    <xf numFmtId="0" fontId="17" fillId="5" borderId="18" xfId="0" applyFont="1" applyFill="1" applyBorder="1"/>
    <xf numFmtId="0" fontId="17" fillId="5" borderId="19" xfId="0" applyFont="1" applyFill="1" applyBorder="1"/>
    <xf numFmtId="0" fontId="17" fillId="0" borderId="0" xfId="0" applyFont="1"/>
    <xf numFmtId="0" fontId="24" fillId="0" borderId="0" xfId="0" applyFont="1"/>
    <xf numFmtId="0" fontId="26" fillId="2" borderId="28" xfId="0" applyFont="1" applyFill="1" applyBorder="1" applyAlignment="1">
      <alignment vertical="center"/>
    </xf>
    <xf numFmtId="0" fontId="26" fillId="2" borderId="34" xfId="0" applyFont="1" applyFill="1" applyBorder="1" applyAlignment="1">
      <alignment vertical="center"/>
    </xf>
    <xf numFmtId="0" fontId="26" fillId="2" borderId="29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1" xfId="0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164" fontId="13" fillId="0" borderId="31" xfId="0" applyNumberFormat="1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25" fillId="0" borderId="0" xfId="0" applyFont="1"/>
    <xf numFmtId="0" fontId="14" fillId="10" borderId="0" xfId="0" applyFont="1" applyFill="1"/>
    <xf numFmtId="0" fontId="14" fillId="11" borderId="0" xfId="0" applyFont="1" applyFill="1" applyAlignment="1">
      <alignment horizontal="center" vertical="center" wrapText="1"/>
    </xf>
    <xf numFmtId="41" fontId="14" fillId="11" borderId="0" xfId="2" applyNumberFormat="1" applyFont="1" applyFill="1" applyAlignment="1">
      <alignment horizontal="center" vertical="center"/>
    </xf>
    <xf numFmtId="0" fontId="18" fillId="9" borderId="8" xfId="0" applyFont="1" applyFill="1" applyBorder="1"/>
    <xf numFmtId="0" fontId="18" fillId="9" borderId="7" xfId="0" applyFont="1" applyFill="1" applyBorder="1"/>
    <xf numFmtId="166" fontId="18" fillId="9" borderId="7" xfId="1" applyNumberFormat="1" applyFont="1" applyFill="1" applyBorder="1" applyAlignment="1">
      <alignment horizontal="center"/>
    </xf>
    <xf numFmtId="166" fontId="18" fillId="9" borderId="6" xfId="1" applyNumberFormat="1" applyFont="1" applyFill="1" applyBorder="1" applyAlignment="1">
      <alignment horizontal="center"/>
    </xf>
    <xf numFmtId="0" fontId="17" fillId="5" borderId="13" xfId="0" applyFont="1" applyFill="1" applyBorder="1"/>
    <xf numFmtId="0" fontId="17" fillId="5" borderId="20" xfId="0" applyFont="1" applyFill="1" applyBorder="1"/>
    <xf numFmtId="0" fontId="17" fillId="5" borderId="21" xfId="0" applyFont="1" applyFill="1" applyBorder="1"/>
    <xf numFmtId="0" fontId="13" fillId="0" borderId="9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13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37" fontId="12" fillId="7" borderId="12" xfId="2" applyFont="1" applyFill="1" applyBorder="1" applyAlignment="1" applyProtection="1">
      <alignment horizontal="center" vertical="center" wrapText="1"/>
      <protection locked="0"/>
    </xf>
    <xf numFmtId="49" fontId="12" fillId="7" borderId="0" xfId="2" applyNumberFormat="1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wrapText="1"/>
    </xf>
    <xf numFmtId="0" fontId="14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0" fillId="0" borderId="0" xfId="0" applyBorder="1"/>
  </cellXfs>
  <cellStyles count="4">
    <cellStyle name="Comma" xfId="1" builtinId="3"/>
    <cellStyle name="Normal" xfId="0" builtinId="0"/>
    <cellStyle name="Normal 2" xfId="2" xr:uid="{F4C3E816-C1C9-43EA-BC06-3CD288EE88E3}"/>
    <cellStyle name="Normal 3" xfId="3" xr:uid="{162B5951-C9CB-4290-A7D9-8B69D60251D1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fs-01\csi$\Users\denton_a\Downloads\CSI-School-Budget-Template-2021_Renewal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 Page"/>
      <sheetName val="Page 1-Enrollment Plan"/>
      <sheetName val="Page 2-Staffing Plan"/>
      <sheetName val="Page 3-Assumptions"/>
      <sheetName val="Page 4-Current Year"/>
      <sheetName val="Page 5-Year 1"/>
      <sheetName val="Page 6-Year 2"/>
      <sheetName val="Sheet1"/>
      <sheetName val="Page 7-Year 3"/>
      <sheetName val="Page 8-4 yr Budget-detail"/>
      <sheetName val="Page 11-6 yr Budget Summary"/>
      <sheetName val="Support-CDE start-up grant"/>
    </sheetNames>
    <sheetDataSet>
      <sheetData sheetId="0"/>
      <sheetData sheetId="1"/>
      <sheetData sheetId="2">
        <row r="3">
          <cell r="C3"/>
          <cell r="D3"/>
          <cell r="I3"/>
          <cell r="J3"/>
        </row>
      </sheetData>
      <sheetData sheetId="3"/>
      <sheetData sheetId="4">
        <row r="7">
          <cell r="C7"/>
          <cell r="D7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nton, Andra" id="{97A38EC8-92E8-40CD-A0AF-D18F44CBA196}" userId="S::Denton_a@cde.state.co.us::3f2143dc-fa5e-4469-a380-9491fb4bc3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5" dT="2022-03-10T19:06:03.42" personId="{97A38EC8-92E8-40CD-A0AF-D18F44CBA196}" id="{6073691C-F389-402B-886E-0C350DE24CE4}">
    <text># of students enrolled in program</text>
  </threadedComment>
  <threadedComment ref="F15" dT="2022-03-10T19:06:30.14" personId="{97A38EC8-92E8-40CD-A0AF-D18F44CBA196}" id="{C2453B27-E1FE-42C4-A9FC-D3D6174C4511}">
    <text># of students that recieve state funding - PPR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2A1C-DAF2-4BC8-B585-07ECC5581682}">
  <dimension ref="B1:S48"/>
  <sheetViews>
    <sheetView showGridLines="0" zoomScaleNormal="100" workbookViewId="0">
      <selection activeCell="N19" sqref="N19"/>
    </sheetView>
  </sheetViews>
  <sheetFormatPr defaultRowHeight="15" x14ac:dyDescent="0.25"/>
  <cols>
    <col min="1" max="1" width="3.42578125" customWidth="1"/>
    <col min="2" max="2" width="11.28515625" customWidth="1"/>
    <col min="3" max="3" width="10.85546875" customWidth="1"/>
    <col min="4" max="4" width="12.7109375" customWidth="1"/>
    <col min="5" max="5" width="10" customWidth="1"/>
    <col min="6" max="6" width="9.42578125" customWidth="1"/>
    <col min="19" max="19" width="10.85546875" bestFit="1" customWidth="1"/>
    <col min="20" max="20" width="2.28515625" customWidth="1"/>
  </cols>
  <sheetData>
    <row r="1" spans="2:19" ht="43.15" customHeight="1" x14ac:dyDescent="0.25">
      <c r="B1" s="153" t="s">
        <v>125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2:19" ht="15.75" thickBot="1" x14ac:dyDescent="0.3"/>
    <row r="3" spans="2:19" x14ac:dyDescent="0.25">
      <c r="B3" s="149" t="s">
        <v>8</v>
      </c>
      <c r="C3" s="29"/>
      <c r="D3" s="29" t="s">
        <v>129</v>
      </c>
      <c r="E3" s="30" t="s">
        <v>7</v>
      </c>
      <c r="F3" s="31" t="s">
        <v>5</v>
      </c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30">
        <v>8</v>
      </c>
      <c r="O3" s="30">
        <v>9</v>
      </c>
      <c r="P3" s="30">
        <v>10</v>
      </c>
      <c r="Q3" s="30">
        <v>11</v>
      </c>
      <c r="R3" s="30">
        <v>12</v>
      </c>
      <c r="S3" s="32" t="s">
        <v>6</v>
      </c>
    </row>
    <row r="4" spans="2:19" x14ac:dyDescent="0.25">
      <c r="B4" s="150"/>
      <c r="C4" s="48" t="s">
        <v>128</v>
      </c>
      <c r="D4" t="s">
        <v>0</v>
      </c>
      <c r="E4" s="4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33">
        <f>SUM(F4:R4)</f>
        <v>0</v>
      </c>
    </row>
    <row r="5" spans="2:19" x14ac:dyDescent="0.25">
      <c r="B5" s="150"/>
      <c r="C5">
        <v>1</v>
      </c>
      <c r="D5" t="s">
        <v>1</v>
      </c>
      <c r="E5" s="44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33">
        <f>SUM(F5:R5)</f>
        <v>0</v>
      </c>
    </row>
    <row r="6" spans="2:19" x14ac:dyDescent="0.25">
      <c r="B6" s="150"/>
      <c r="C6">
        <v>2</v>
      </c>
      <c r="D6" s="159" t="s">
        <v>2</v>
      </c>
      <c r="E6" s="44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33">
        <f>SUM(F6:R6)</f>
        <v>0</v>
      </c>
    </row>
    <row r="7" spans="2:19" ht="15.75" thickBot="1" x14ac:dyDescent="0.3">
      <c r="B7" s="151"/>
      <c r="C7" s="34">
        <v>3</v>
      </c>
      <c r="D7" s="34" t="s">
        <v>172</v>
      </c>
      <c r="E7" s="45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5">
        <f>SUM(F7:R7)</f>
        <v>0</v>
      </c>
    </row>
    <row r="8" spans="2:19" ht="15.75" thickBot="1" x14ac:dyDescent="0.3"/>
    <row r="9" spans="2:19" x14ac:dyDescent="0.25">
      <c r="B9" s="149" t="s">
        <v>9</v>
      </c>
      <c r="C9" s="29"/>
      <c r="D9" s="29" t="s">
        <v>129</v>
      </c>
      <c r="E9" s="30" t="s">
        <v>7</v>
      </c>
      <c r="F9" s="31" t="s">
        <v>5</v>
      </c>
      <c r="G9" s="30">
        <v>1</v>
      </c>
      <c r="H9" s="30">
        <v>2</v>
      </c>
      <c r="I9" s="30">
        <v>3</v>
      </c>
      <c r="J9" s="30">
        <v>4</v>
      </c>
      <c r="K9" s="30">
        <v>5</v>
      </c>
      <c r="L9" s="30">
        <v>6</v>
      </c>
      <c r="M9" s="30">
        <v>7</v>
      </c>
      <c r="N9" s="30">
        <v>8</v>
      </c>
      <c r="O9" s="30">
        <v>9</v>
      </c>
      <c r="P9" s="30">
        <v>10</v>
      </c>
      <c r="Q9" s="30">
        <v>11</v>
      </c>
      <c r="R9" s="30">
        <v>12</v>
      </c>
      <c r="S9" s="32" t="s">
        <v>6</v>
      </c>
    </row>
    <row r="10" spans="2:19" x14ac:dyDescent="0.25">
      <c r="B10" s="150"/>
      <c r="C10" s="48" t="s">
        <v>128</v>
      </c>
      <c r="D10" t="s">
        <v>0</v>
      </c>
      <c r="E10" s="44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33">
        <f>SUM(F10:R10)</f>
        <v>0</v>
      </c>
    </row>
    <row r="11" spans="2:19" x14ac:dyDescent="0.25">
      <c r="B11" s="150"/>
      <c r="C11">
        <v>1</v>
      </c>
      <c r="D11" t="s">
        <v>1</v>
      </c>
      <c r="E11" s="44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33">
        <f>SUM(F11:R11)</f>
        <v>0</v>
      </c>
    </row>
    <row r="12" spans="2:19" x14ac:dyDescent="0.25">
      <c r="B12" s="150"/>
      <c r="C12">
        <v>2</v>
      </c>
      <c r="D12" s="159" t="s">
        <v>2</v>
      </c>
      <c r="E12" s="44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33">
        <f>SUM(F12:R12)</f>
        <v>0</v>
      </c>
    </row>
    <row r="13" spans="2:19" ht="15.75" thickBot="1" x14ac:dyDescent="0.3">
      <c r="B13" s="151"/>
      <c r="C13" s="34">
        <v>3</v>
      </c>
      <c r="D13" s="34" t="s">
        <v>172</v>
      </c>
      <c r="E13" s="45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5">
        <f>SUM(F13:R13)</f>
        <v>0</v>
      </c>
    </row>
    <row r="15" spans="2:19" x14ac:dyDescent="0.25">
      <c r="D15" s="1"/>
      <c r="E15" s="152" t="s">
        <v>10</v>
      </c>
      <c r="F15" s="152" t="s">
        <v>11</v>
      </c>
    </row>
    <row r="16" spans="2:19" ht="32.450000000000003" customHeight="1" thickBot="1" x14ac:dyDescent="0.3">
      <c r="D16" s="1"/>
      <c r="E16" s="152"/>
      <c r="F16" s="152"/>
    </row>
    <row r="17" spans="2:19" x14ac:dyDescent="0.25">
      <c r="B17" s="42"/>
      <c r="C17" s="43" t="s">
        <v>3</v>
      </c>
      <c r="D17" t="s">
        <v>0</v>
      </c>
      <c r="E17" s="36">
        <f>+S4+S10</f>
        <v>0</v>
      </c>
      <c r="F17" s="37">
        <f>S4+(S10*0.5)</f>
        <v>0</v>
      </c>
    </row>
    <row r="18" spans="2:19" x14ac:dyDescent="0.25">
      <c r="B18" s="38"/>
      <c r="C18">
        <v>1</v>
      </c>
      <c r="D18" t="s">
        <v>1</v>
      </c>
      <c r="E18">
        <f>+S5+S11</f>
        <v>0</v>
      </c>
      <c r="F18" s="39">
        <f t="shared" ref="F18:F20" si="0">S5+(S11*0.5)</f>
        <v>0</v>
      </c>
    </row>
    <row r="19" spans="2:19" x14ac:dyDescent="0.25">
      <c r="B19" s="38"/>
      <c r="C19">
        <v>2</v>
      </c>
      <c r="D19" s="159" t="s">
        <v>2</v>
      </c>
      <c r="E19">
        <f>+S6+S12</f>
        <v>0</v>
      </c>
      <c r="F19" s="39">
        <f t="shared" si="0"/>
        <v>0</v>
      </c>
    </row>
    <row r="20" spans="2:19" ht="15.75" thickBot="1" x14ac:dyDescent="0.3">
      <c r="B20" s="40"/>
      <c r="C20" s="34">
        <v>3</v>
      </c>
      <c r="D20" s="34" t="s">
        <v>172</v>
      </c>
      <c r="E20" s="34">
        <f>+S7+S13</f>
        <v>0</v>
      </c>
      <c r="F20" s="41">
        <f t="shared" si="0"/>
        <v>0</v>
      </c>
    </row>
    <row r="22" spans="2:19" ht="15.75" x14ac:dyDescent="0.25">
      <c r="B22" s="46" t="s">
        <v>126</v>
      </c>
    </row>
    <row r="23" spans="2:19" ht="15.75" thickBot="1" x14ac:dyDescent="0.3">
      <c r="B23" s="47" t="s">
        <v>127</v>
      </c>
    </row>
    <row r="24" spans="2:19" x14ac:dyDescent="0.25">
      <c r="B24" s="4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</row>
    <row r="25" spans="2:19" x14ac:dyDescent="0.25">
      <c r="B25" s="38"/>
      <c r="S25" s="39"/>
    </row>
    <row r="26" spans="2:19" x14ac:dyDescent="0.25">
      <c r="B26" s="38"/>
      <c r="S26" s="39"/>
    </row>
    <row r="27" spans="2:19" x14ac:dyDescent="0.25">
      <c r="B27" s="38"/>
      <c r="S27" s="39"/>
    </row>
    <row r="28" spans="2:19" x14ac:dyDescent="0.25">
      <c r="B28" s="38"/>
      <c r="S28" s="39"/>
    </row>
    <row r="29" spans="2:19" x14ac:dyDescent="0.25">
      <c r="B29" s="38"/>
      <c r="S29" s="39"/>
    </row>
    <row r="30" spans="2:19" x14ac:dyDescent="0.25">
      <c r="B30" s="38"/>
      <c r="S30" s="39"/>
    </row>
    <row r="31" spans="2:19" x14ac:dyDescent="0.25">
      <c r="B31" s="38"/>
      <c r="S31" s="39"/>
    </row>
    <row r="32" spans="2:19" x14ac:dyDescent="0.25">
      <c r="B32" s="38"/>
      <c r="S32" s="39"/>
    </row>
    <row r="33" spans="2:19" x14ac:dyDescent="0.25">
      <c r="B33" s="38"/>
      <c r="S33" s="39"/>
    </row>
    <row r="34" spans="2:19" x14ac:dyDescent="0.25">
      <c r="B34" s="38"/>
      <c r="S34" s="39"/>
    </row>
    <row r="35" spans="2:19" x14ac:dyDescent="0.25">
      <c r="B35" s="38"/>
      <c r="S35" s="39"/>
    </row>
    <row r="36" spans="2:19" x14ac:dyDescent="0.25">
      <c r="B36" s="38"/>
      <c r="S36" s="39"/>
    </row>
    <row r="37" spans="2:19" x14ac:dyDescent="0.25">
      <c r="B37" s="38"/>
      <c r="S37" s="39"/>
    </row>
    <row r="38" spans="2:19" x14ac:dyDescent="0.25">
      <c r="B38" s="38"/>
      <c r="S38" s="39"/>
    </row>
    <row r="39" spans="2:19" x14ac:dyDescent="0.25">
      <c r="B39" s="38"/>
      <c r="S39" s="39"/>
    </row>
    <row r="40" spans="2:19" x14ac:dyDescent="0.25">
      <c r="B40" s="38"/>
      <c r="S40" s="39"/>
    </row>
    <row r="41" spans="2:19" x14ac:dyDescent="0.25">
      <c r="B41" s="38"/>
      <c r="S41" s="39"/>
    </row>
    <row r="42" spans="2:19" x14ac:dyDescent="0.25">
      <c r="B42" s="38"/>
      <c r="S42" s="39"/>
    </row>
    <row r="43" spans="2:19" x14ac:dyDescent="0.25">
      <c r="B43" s="38"/>
      <c r="S43" s="39"/>
    </row>
    <row r="44" spans="2:19" x14ac:dyDescent="0.25">
      <c r="B44" s="38"/>
      <c r="S44" s="39"/>
    </row>
    <row r="45" spans="2:19" x14ac:dyDescent="0.25">
      <c r="B45" s="38"/>
      <c r="S45" s="39"/>
    </row>
    <row r="46" spans="2:19" x14ac:dyDescent="0.25">
      <c r="B46" s="38"/>
      <c r="S46" s="39"/>
    </row>
    <row r="47" spans="2:19" x14ac:dyDescent="0.25">
      <c r="B47" s="38"/>
      <c r="S47" s="39"/>
    </row>
    <row r="48" spans="2:19" ht="15.75" thickBot="1" x14ac:dyDescent="0.3">
      <c r="B48" s="40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1"/>
    </row>
  </sheetData>
  <mergeCells count="5">
    <mergeCell ref="B3:B7"/>
    <mergeCell ref="B9:B13"/>
    <mergeCell ref="E15:E16"/>
    <mergeCell ref="F15:F16"/>
    <mergeCell ref="B1:S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76AD-7E75-445B-92C9-8FD462610A20}">
  <dimension ref="A1:F200"/>
  <sheetViews>
    <sheetView view="pageBreakPreview" zoomScaleNormal="100" zoomScaleSheetLayoutView="100" workbookViewId="0">
      <pane xSplit="2" ySplit="2" topLeftCell="C182" activePane="bottomRight" state="frozen"/>
      <selection activeCell="G13" sqref="G13"/>
      <selection pane="topRight" activeCell="G13" sqref="G13"/>
      <selection pane="bottomLeft" activeCell="G13" sqref="G13"/>
      <selection pane="bottomRight" activeCell="C1" sqref="C1:F1"/>
    </sheetView>
  </sheetViews>
  <sheetFormatPr defaultColWidth="7.28515625" defaultRowHeight="12.75" x14ac:dyDescent="0.2"/>
  <cols>
    <col min="1" max="1" width="37.140625" style="5" customWidth="1"/>
    <col min="2" max="2" width="10.85546875" style="4" bestFit="1" customWidth="1"/>
    <col min="3" max="6" width="14.5703125" style="3" customWidth="1"/>
    <col min="7" max="16384" width="7.28515625" style="2"/>
  </cols>
  <sheetData>
    <row r="1" spans="1:6" ht="36.6" customHeight="1" thickBot="1" x14ac:dyDescent="0.25">
      <c r="A1" s="147" t="s">
        <v>123</v>
      </c>
      <c r="B1" s="148"/>
      <c r="C1" s="49" t="str">
        <f>Enrollment!D4</f>
        <v>FY23-24</v>
      </c>
      <c r="D1" s="49" t="str">
        <f>Enrollment!D5</f>
        <v>FY24-25</v>
      </c>
      <c r="E1" s="49" t="str">
        <f>Enrollment!D6</f>
        <v>FY25-26</v>
      </c>
      <c r="F1" s="49" t="str">
        <f>Enrollment!D7</f>
        <v>FY26-27</v>
      </c>
    </row>
    <row r="2" spans="1:6" s="19" customFormat="1" ht="26.25" thickBot="1" x14ac:dyDescent="0.25">
      <c r="A2" s="28"/>
      <c r="B2" s="24" t="s">
        <v>122</v>
      </c>
      <c r="C2" s="23" t="s">
        <v>4</v>
      </c>
      <c r="D2" s="23" t="s">
        <v>4</v>
      </c>
      <c r="E2" s="23" t="s">
        <v>4</v>
      </c>
      <c r="F2" s="23" t="s">
        <v>4</v>
      </c>
    </row>
    <row r="3" spans="1:6" s="19" customFormat="1" x14ac:dyDescent="0.2">
      <c r="A3" s="25" t="s">
        <v>124</v>
      </c>
      <c r="B3" s="26"/>
      <c r="C3" s="27">
        <f>Enrollment!F17</f>
        <v>0</v>
      </c>
      <c r="D3" s="27">
        <f>Enrollment!F18</f>
        <v>0</v>
      </c>
      <c r="E3" s="27">
        <f>Enrollment!F19</f>
        <v>0</v>
      </c>
      <c r="F3" s="27">
        <f>Enrollment!F20</f>
        <v>0</v>
      </c>
    </row>
    <row r="4" spans="1:6" s="19" customFormat="1" ht="25.5" x14ac:dyDescent="0.2">
      <c r="A4" s="13" t="s">
        <v>121</v>
      </c>
      <c r="B4" s="22"/>
      <c r="C4" s="12">
        <v>0</v>
      </c>
      <c r="D4" s="12">
        <v>0</v>
      </c>
      <c r="E4" s="12">
        <v>0</v>
      </c>
      <c r="F4" s="12">
        <v>0</v>
      </c>
    </row>
    <row r="5" spans="1:6" s="19" customFormat="1" ht="1.9" customHeight="1" x14ac:dyDescent="0.2">
      <c r="A5" s="13"/>
      <c r="B5" s="21"/>
      <c r="C5" s="20"/>
      <c r="D5" s="20"/>
      <c r="E5" s="20"/>
      <c r="F5" s="20"/>
    </row>
    <row r="6" spans="1:6" s="8" customFormat="1" x14ac:dyDescent="0.2">
      <c r="A6" s="13" t="s">
        <v>120</v>
      </c>
      <c r="B6" s="4"/>
      <c r="C6" s="12"/>
      <c r="D6" s="12"/>
      <c r="E6" s="12"/>
      <c r="F6" s="12"/>
    </row>
    <row r="7" spans="1:6" s="8" customFormat="1" x14ac:dyDescent="0.2">
      <c r="A7" s="17" t="s">
        <v>119</v>
      </c>
      <c r="B7" s="16" t="s">
        <v>118</v>
      </c>
      <c r="C7" s="12">
        <v>0</v>
      </c>
      <c r="D7" s="12">
        <v>0</v>
      </c>
      <c r="E7" s="12">
        <v>0</v>
      </c>
      <c r="F7" s="12">
        <v>0</v>
      </c>
    </row>
    <row r="8" spans="1:6" s="8" customFormat="1" x14ac:dyDescent="0.2">
      <c r="A8" s="17" t="s">
        <v>117</v>
      </c>
      <c r="B8" s="16" t="s">
        <v>116</v>
      </c>
      <c r="C8" s="12">
        <v>0</v>
      </c>
      <c r="D8" s="12">
        <v>0</v>
      </c>
      <c r="E8" s="12">
        <v>0</v>
      </c>
      <c r="F8" s="12">
        <v>0</v>
      </c>
    </row>
    <row r="9" spans="1:6" s="8" customFormat="1" x14ac:dyDescent="0.2">
      <c r="A9" s="17" t="s">
        <v>115</v>
      </c>
      <c r="B9" s="16" t="s">
        <v>114</v>
      </c>
      <c r="C9" s="12">
        <v>0</v>
      </c>
      <c r="D9" s="12">
        <v>0</v>
      </c>
      <c r="E9" s="12">
        <v>0</v>
      </c>
      <c r="F9" s="12">
        <v>0</v>
      </c>
    </row>
    <row r="10" spans="1:6" s="8" customFormat="1" x14ac:dyDescent="0.2">
      <c r="A10" s="17" t="s">
        <v>113</v>
      </c>
      <c r="B10" s="16" t="s">
        <v>112</v>
      </c>
      <c r="C10" s="12">
        <v>0</v>
      </c>
      <c r="D10" s="12">
        <v>0</v>
      </c>
      <c r="E10" s="12">
        <v>0</v>
      </c>
      <c r="F10" s="12">
        <v>0</v>
      </c>
    </row>
    <row r="11" spans="1:6" s="8" customFormat="1" x14ac:dyDescent="0.2">
      <c r="A11" s="11" t="s">
        <v>111</v>
      </c>
      <c r="B11" s="10"/>
      <c r="C11" s="9">
        <f>SUM(C7:C10)</f>
        <v>0</v>
      </c>
      <c r="D11" s="9">
        <f t="shared" ref="D11:F11" si="0">SUM(D7:D10)</f>
        <v>0</v>
      </c>
      <c r="E11" s="9">
        <f t="shared" si="0"/>
        <v>0</v>
      </c>
      <c r="F11" s="9">
        <f t="shared" si="0"/>
        <v>0</v>
      </c>
    </row>
    <row r="12" spans="1:6" s="8" customFormat="1" ht="1.9" customHeight="1" x14ac:dyDescent="0.2">
      <c r="A12" s="13"/>
      <c r="B12" s="4"/>
      <c r="C12" s="12"/>
      <c r="D12" s="12"/>
      <c r="E12" s="12"/>
      <c r="F12" s="12"/>
    </row>
    <row r="13" spans="1:6" s="8" customFormat="1" ht="25.5" x14ac:dyDescent="0.2">
      <c r="A13" s="11" t="s">
        <v>110</v>
      </c>
      <c r="B13" s="10"/>
      <c r="C13" s="9">
        <f>C4+C11</f>
        <v>0</v>
      </c>
      <c r="D13" s="9">
        <f t="shared" ref="D13:F13" si="1">D4+D11</f>
        <v>0</v>
      </c>
      <c r="E13" s="9">
        <f t="shared" si="1"/>
        <v>0</v>
      </c>
      <c r="F13" s="9">
        <f t="shared" si="1"/>
        <v>0</v>
      </c>
    </row>
    <row r="14" spans="1:6" s="8" customFormat="1" ht="1.9" customHeight="1" x14ac:dyDescent="0.2">
      <c r="A14" s="13" t="s">
        <v>109</v>
      </c>
      <c r="B14" s="4"/>
      <c r="C14" s="12"/>
      <c r="D14" s="12"/>
      <c r="E14" s="12"/>
      <c r="F14" s="12"/>
    </row>
    <row r="15" spans="1:6" s="8" customFormat="1" ht="25.5" x14ac:dyDescent="0.2">
      <c r="A15" s="14" t="s">
        <v>108</v>
      </c>
      <c r="B15" s="16" t="s">
        <v>107</v>
      </c>
      <c r="C15" s="12">
        <v>0</v>
      </c>
      <c r="D15" s="12">
        <v>0</v>
      </c>
      <c r="E15" s="12">
        <v>0</v>
      </c>
      <c r="F15" s="12">
        <v>0</v>
      </c>
    </row>
    <row r="16" spans="1:6" s="8" customFormat="1" x14ac:dyDescent="0.2">
      <c r="A16" s="14" t="s">
        <v>106</v>
      </c>
      <c r="B16" s="16" t="s">
        <v>105</v>
      </c>
      <c r="C16" s="12">
        <v>0</v>
      </c>
      <c r="D16" s="12">
        <v>0</v>
      </c>
      <c r="E16" s="12">
        <v>0</v>
      </c>
      <c r="F16" s="12">
        <v>0</v>
      </c>
    </row>
    <row r="17" spans="1:6" s="8" customFormat="1" ht="38.25" x14ac:dyDescent="0.2">
      <c r="A17" s="14" t="s">
        <v>104</v>
      </c>
      <c r="B17" s="16" t="s">
        <v>103</v>
      </c>
      <c r="C17" s="12">
        <v>0</v>
      </c>
      <c r="D17" s="12">
        <v>0</v>
      </c>
      <c r="E17" s="12">
        <v>0</v>
      </c>
      <c r="F17" s="12">
        <v>0</v>
      </c>
    </row>
    <row r="18" spans="1:6" s="8" customFormat="1" ht="1.9" customHeight="1" x14ac:dyDescent="0.2">
      <c r="A18" s="13"/>
      <c r="B18" s="4"/>
      <c r="C18" s="12"/>
      <c r="D18" s="12"/>
      <c r="E18" s="12"/>
      <c r="F18" s="12"/>
    </row>
    <row r="19" spans="1:6" s="8" customFormat="1" ht="38.25" x14ac:dyDescent="0.2">
      <c r="A19" s="11" t="s">
        <v>102</v>
      </c>
      <c r="B19" s="10"/>
      <c r="C19" s="9">
        <f>C13+C15+C16+C17</f>
        <v>0</v>
      </c>
      <c r="D19" s="9">
        <f t="shared" ref="D19:F19" si="2">D13+D15+D16+D17</f>
        <v>0</v>
      </c>
      <c r="E19" s="9">
        <f t="shared" si="2"/>
        <v>0</v>
      </c>
      <c r="F19" s="9">
        <f t="shared" si="2"/>
        <v>0</v>
      </c>
    </row>
    <row r="20" spans="1:6" s="8" customFormat="1" ht="1.9" customHeight="1" x14ac:dyDescent="0.2">
      <c r="A20" s="13"/>
      <c r="B20" s="4"/>
      <c r="C20" s="12"/>
      <c r="D20" s="12"/>
      <c r="E20" s="12"/>
      <c r="F20" s="12"/>
    </row>
    <row r="21" spans="1:6" s="8" customFormat="1" x14ac:dyDescent="0.2">
      <c r="A21" s="13" t="s">
        <v>101</v>
      </c>
      <c r="B21" s="4"/>
      <c r="C21" s="12"/>
      <c r="D21" s="12"/>
      <c r="E21" s="12"/>
      <c r="F21" s="12"/>
    </row>
    <row r="22" spans="1:6" s="8" customFormat="1" x14ac:dyDescent="0.2">
      <c r="A22" s="13" t="s">
        <v>100</v>
      </c>
      <c r="B22" s="4"/>
      <c r="C22" s="12"/>
      <c r="D22" s="12"/>
      <c r="E22" s="12"/>
      <c r="F22" s="12"/>
    </row>
    <row r="23" spans="1:6" s="8" customFormat="1" x14ac:dyDescent="0.2">
      <c r="A23" s="17" t="s">
        <v>70</v>
      </c>
      <c r="B23" s="16" t="s">
        <v>69</v>
      </c>
      <c r="C23" s="12">
        <v>0</v>
      </c>
      <c r="D23" s="12">
        <v>0</v>
      </c>
      <c r="E23" s="12">
        <v>0</v>
      </c>
      <c r="F23" s="12">
        <v>0</v>
      </c>
    </row>
    <row r="24" spans="1:6" s="8" customFormat="1" ht="25.5" x14ac:dyDescent="0.2">
      <c r="A24" s="17" t="s">
        <v>68</v>
      </c>
      <c r="B24" s="16" t="s">
        <v>67</v>
      </c>
      <c r="C24" s="12">
        <v>0</v>
      </c>
      <c r="D24" s="12">
        <v>0</v>
      </c>
      <c r="E24" s="12">
        <v>0</v>
      </c>
      <c r="F24" s="12">
        <v>0</v>
      </c>
    </row>
    <row r="25" spans="1:6" s="8" customFormat="1" ht="25.5" x14ac:dyDescent="0.2">
      <c r="A25" s="17" t="s">
        <v>66</v>
      </c>
      <c r="B25" s="16" t="s">
        <v>65</v>
      </c>
      <c r="C25" s="12">
        <v>0</v>
      </c>
      <c r="D25" s="12">
        <v>0</v>
      </c>
      <c r="E25" s="12">
        <v>0</v>
      </c>
      <c r="F25" s="12">
        <v>0</v>
      </c>
    </row>
    <row r="26" spans="1:6" s="8" customFormat="1" x14ac:dyDescent="0.2">
      <c r="A26" s="17" t="s">
        <v>64</v>
      </c>
      <c r="B26" s="16" t="s">
        <v>63</v>
      </c>
      <c r="C26" s="12">
        <v>0</v>
      </c>
      <c r="D26" s="12">
        <v>0</v>
      </c>
      <c r="E26" s="12">
        <v>0</v>
      </c>
      <c r="F26" s="12">
        <v>0</v>
      </c>
    </row>
    <row r="27" spans="1:6" s="8" customFormat="1" x14ac:dyDescent="0.2">
      <c r="A27" s="17" t="s">
        <v>62</v>
      </c>
      <c r="B27" s="16" t="s">
        <v>61</v>
      </c>
      <c r="C27" s="12">
        <v>0</v>
      </c>
      <c r="D27" s="12">
        <v>0</v>
      </c>
      <c r="E27" s="12">
        <v>0</v>
      </c>
      <c r="F27" s="12">
        <v>0</v>
      </c>
    </row>
    <row r="28" spans="1:6" s="8" customFormat="1" x14ac:dyDescent="0.2">
      <c r="A28" s="17" t="s">
        <v>60</v>
      </c>
      <c r="B28" s="16" t="s">
        <v>59</v>
      </c>
      <c r="C28" s="12">
        <v>0</v>
      </c>
      <c r="D28" s="12">
        <v>0</v>
      </c>
      <c r="E28" s="12">
        <v>0</v>
      </c>
      <c r="F28" s="12">
        <v>0</v>
      </c>
    </row>
    <row r="29" spans="1:6" s="8" customFormat="1" x14ac:dyDescent="0.2">
      <c r="A29" s="15" t="s">
        <v>99</v>
      </c>
      <c r="B29" s="10"/>
      <c r="C29" s="9">
        <f>SUM(C23:C28)</f>
        <v>0</v>
      </c>
      <c r="D29" s="9">
        <f t="shared" ref="D29:F29" si="3">SUM(D23:D28)</f>
        <v>0</v>
      </c>
      <c r="E29" s="9">
        <f t="shared" si="3"/>
        <v>0</v>
      </c>
      <c r="F29" s="9">
        <f t="shared" si="3"/>
        <v>0</v>
      </c>
    </row>
    <row r="30" spans="1:6" s="8" customFormat="1" x14ac:dyDescent="0.2">
      <c r="A30" s="13" t="s">
        <v>98</v>
      </c>
      <c r="B30" s="4"/>
      <c r="C30" s="12"/>
      <c r="D30" s="12"/>
      <c r="E30" s="12"/>
      <c r="F30" s="12"/>
    </row>
    <row r="31" spans="1:6" s="8" customFormat="1" x14ac:dyDescent="0.2">
      <c r="A31" s="13" t="s">
        <v>97</v>
      </c>
      <c r="B31" s="4"/>
      <c r="C31" s="12"/>
      <c r="D31" s="12"/>
      <c r="E31" s="12"/>
      <c r="F31" s="12"/>
    </row>
    <row r="32" spans="1:6" s="8" customFormat="1" x14ac:dyDescent="0.2">
      <c r="A32" s="17" t="s">
        <v>70</v>
      </c>
      <c r="B32" s="16" t="s">
        <v>69</v>
      </c>
      <c r="C32" s="12">
        <v>0</v>
      </c>
      <c r="D32" s="12">
        <v>0</v>
      </c>
      <c r="E32" s="12">
        <v>0</v>
      </c>
      <c r="F32" s="12">
        <v>0</v>
      </c>
    </row>
    <row r="33" spans="1:6" s="8" customFormat="1" ht="25.5" x14ac:dyDescent="0.2">
      <c r="A33" s="17" t="s">
        <v>68</v>
      </c>
      <c r="B33" s="16" t="s">
        <v>67</v>
      </c>
      <c r="C33" s="12">
        <v>0</v>
      </c>
      <c r="D33" s="12">
        <v>0</v>
      </c>
      <c r="E33" s="12">
        <v>0</v>
      </c>
      <c r="F33" s="12">
        <v>0</v>
      </c>
    </row>
    <row r="34" spans="1:6" s="8" customFormat="1" ht="25.5" x14ac:dyDescent="0.2">
      <c r="A34" s="17" t="s">
        <v>66</v>
      </c>
      <c r="B34" s="16" t="s">
        <v>65</v>
      </c>
      <c r="C34" s="12">
        <v>0</v>
      </c>
      <c r="D34" s="12">
        <v>0</v>
      </c>
      <c r="E34" s="12">
        <v>0</v>
      </c>
      <c r="F34" s="12">
        <v>0</v>
      </c>
    </row>
    <row r="35" spans="1:6" s="8" customFormat="1" x14ac:dyDescent="0.2">
      <c r="A35" s="17" t="s">
        <v>64</v>
      </c>
      <c r="B35" s="16" t="s">
        <v>63</v>
      </c>
      <c r="C35" s="12">
        <v>0</v>
      </c>
      <c r="D35" s="12">
        <v>0</v>
      </c>
      <c r="E35" s="12">
        <v>0</v>
      </c>
      <c r="F35" s="12">
        <v>0</v>
      </c>
    </row>
    <row r="36" spans="1:6" s="8" customFormat="1" x14ac:dyDescent="0.2">
      <c r="A36" s="17" t="s">
        <v>62</v>
      </c>
      <c r="B36" s="16" t="s">
        <v>61</v>
      </c>
      <c r="C36" s="12">
        <v>0</v>
      </c>
      <c r="D36" s="12">
        <v>0</v>
      </c>
      <c r="E36" s="12">
        <v>0</v>
      </c>
      <c r="F36" s="12">
        <v>0</v>
      </c>
    </row>
    <row r="37" spans="1:6" s="8" customFormat="1" x14ac:dyDescent="0.2">
      <c r="A37" s="17" t="s">
        <v>60</v>
      </c>
      <c r="B37" s="16" t="s">
        <v>59</v>
      </c>
      <c r="C37" s="12">
        <v>0</v>
      </c>
      <c r="D37" s="12">
        <f t="shared" ref="D37:F37" si="4">SUM(C37:C37)</f>
        <v>0</v>
      </c>
      <c r="E37" s="12">
        <f t="shared" si="4"/>
        <v>0</v>
      </c>
      <c r="F37" s="12">
        <f t="shared" si="4"/>
        <v>0</v>
      </c>
    </row>
    <row r="38" spans="1:6" s="8" customFormat="1" x14ac:dyDescent="0.2">
      <c r="A38" s="15" t="s">
        <v>74</v>
      </c>
      <c r="B38" s="10"/>
      <c r="C38" s="9">
        <f>SUM(C32:C37)</f>
        <v>0</v>
      </c>
      <c r="D38" s="9">
        <f t="shared" ref="D38:F38" si="5">SUM(D32:D37)</f>
        <v>0</v>
      </c>
      <c r="E38" s="9">
        <f t="shared" si="5"/>
        <v>0</v>
      </c>
      <c r="F38" s="9">
        <f t="shared" si="5"/>
        <v>0</v>
      </c>
    </row>
    <row r="39" spans="1:6" s="8" customFormat="1" ht="1.9" customHeight="1" x14ac:dyDescent="0.2">
      <c r="A39" s="13"/>
      <c r="B39" s="4"/>
      <c r="C39" s="12"/>
      <c r="D39" s="12"/>
      <c r="E39" s="12"/>
      <c r="F39" s="12"/>
    </row>
    <row r="40" spans="1:6" s="8" customFormat="1" x14ac:dyDescent="0.2">
      <c r="A40" s="13" t="s">
        <v>96</v>
      </c>
      <c r="B40" s="4"/>
      <c r="C40" s="12"/>
      <c r="D40" s="12"/>
      <c r="E40" s="12"/>
      <c r="F40" s="12"/>
    </row>
    <row r="41" spans="1:6" s="8" customFormat="1" x14ac:dyDescent="0.2">
      <c r="A41" s="17" t="s">
        <v>70</v>
      </c>
      <c r="B41" s="16" t="s">
        <v>69</v>
      </c>
      <c r="C41" s="12">
        <v>0</v>
      </c>
      <c r="D41" s="12">
        <v>0</v>
      </c>
      <c r="E41" s="12">
        <v>0</v>
      </c>
      <c r="F41" s="12">
        <v>0</v>
      </c>
    </row>
    <row r="42" spans="1:6" s="8" customFormat="1" ht="25.5" x14ac:dyDescent="0.2">
      <c r="A42" s="17" t="s">
        <v>68</v>
      </c>
      <c r="B42" s="16" t="s">
        <v>67</v>
      </c>
      <c r="C42" s="12">
        <v>0</v>
      </c>
      <c r="D42" s="12">
        <v>0</v>
      </c>
      <c r="E42" s="12">
        <v>0</v>
      </c>
      <c r="F42" s="12">
        <v>0</v>
      </c>
    </row>
    <row r="43" spans="1:6" s="8" customFormat="1" ht="25.5" x14ac:dyDescent="0.2">
      <c r="A43" s="17" t="s">
        <v>66</v>
      </c>
      <c r="B43" s="16" t="s">
        <v>65</v>
      </c>
      <c r="C43" s="12">
        <v>0</v>
      </c>
      <c r="D43" s="12">
        <v>0</v>
      </c>
      <c r="E43" s="12">
        <v>0</v>
      </c>
      <c r="F43" s="12">
        <v>0</v>
      </c>
    </row>
    <row r="44" spans="1:6" s="8" customFormat="1" x14ac:dyDescent="0.2">
      <c r="A44" s="17" t="s">
        <v>64</v>
      </c>
      <c r="B44" s="16" t="s">
        <v>63</v>
      </c>
      <c r="C44" s="12">
        <v>0</v>
      </c>
      <c r="D44" s="12">
        <v>0</v>
      </c>
      <c r="E44" s="12">
        <v>0</v>
      </c>
      <c r="F44" s="12">
        <v>0</v>
      </c>
    </row>
    <row r="45" spans="1:6" s="8" customFormat="1" x14ac:dyDescent="0.2">
      <c r="A45" s="17" t="s">
        <v>62</v>
      </c>
      <c r="B45" s="16" t="s">
        <v>61</v>
      </c>
      <c r="C45" s="12">
        <v>0</v>
      </c>
      <c r="D45" s="12">
        <v>0</v>
      </c>
      <c r="E45" s="12">
        <v>0</v>
      </c>
      <c r="F45" s="12">
        <v>0</v>
      </c>
    </row>
    <row r="46" spans="1:6" s="8" customFormat="1" x14ac:dyDescent="0.2">
      <c r="A46" s="17" t="s">
        <v>60</v>
      </c>
      <c r="B46" s="16" t="s">
        <v>59</v>
      </c>
      <c r="C46" s="12">
        <v>0</v>
      </c>
      <c r="D46" s="12">
        <v>0</v>
      </c>
      <c r="E46" s="12">
        <v>0</v>
      </c>
      <c r="F46" s="12">
        <v>0</v>
      </c>
    </row>
    <row r="47" spans="1:6" s="8" customFormat="1" x14ac:dyDescent="0.2">
      <c r="A47" s="15" t="s">
        <v>95</v>
      </c>
      <c r="B47" s="10"/>
      <c r="C47" s="9">
        <f>SUM(C41:C46)</f>
        <v>0</v>
      </c>
      <c r="D47" s="9">
        <f t="shared" ref="D47" si="6">SUM(D41:D46)</f>
        <v>0</v>
      </c>
      <c r="E47" s="9">
        <f>SUM(E41:E46)</f>
        <v>0</v>
      </c>
      <c r="F47" s="9">
        <f>SUM(F41:F46)</f>
        <v>0</v>
      </c>
    </row>
    <row r="48" spans="1:6" s="8" customFormat="1" ht="1.9" customHeight="1" x14ac:dyDescent="0.2">
      <c r="A48" s="13"/>
      <c r="B48" s="4"/>
      <c r="C48" s="12"/>
      <c r="D48" s="12"/>
      <c r="E48" s="12"/>
      <c r="F48" s="12"/>
    </row>
    <row r="49" spans="1:6" s="8" customFormat="1" ht="25.5" x14ac:dyDescent="0.2">
      <c r="A49" s="13" t="s">
        <v>94</v>
      </c>
      <c r="B49" s="4"/>
      <c r="C49" s="12"/>
      <c r="D49" s="12"/>
      <c r="E49" s="12"/>
      <c r="F49" s="12"/>
    </row>
    <row r="50" spans="1:6" s="8" customFormat="1" x14ac:dyDescent="0.2">
      <c r="A50" s="17" t="s">
        <v>70</v>
      </c>
      <c r="B50" s="16" t="s">
        <v>69</v>
      </c>
      <c r="C50" s="12">
        <v>0</v>
      </c>
      <c r="D50" s="12">
        <v>0</v>
      </c>
      <c r="E50" s="12">
        <v>0</v>
      </c>
      <c r="F50" s="12">
        <f t="shared" ref="F50" si="7">SUM(E50:E50)</f>
        <v>0</v>
      </c>
    </row>
    <row r="51" spans="1:6" s="8" customFormat="1" ht="25.5" x14ac:dyDescent="0.2">
      <c r="A51" s="17" t="s">
        <v>68</v>
      </c>
      <c r="B51" s="16" t="s">
        <v>67</v>
      </c>
      <c r="C51" s="12">
        <v>0</v>
      </c>
      <c r="D51" s="12">
        <v>0</v>
      </c>
      <c r="E51" s="12">
        <v>0</v>
      </c>
      <c r="F51" s="12">
        <f t="shared" ref="F51" si="8">SUM(E51:E51)</f>
        <v>0</v>
      </c>
    </row>
    <row r="52" spans="1:6" s="8" customFormat="1" ht="25.5" x14ac:dyDescent="0.2">
      <c r="A52" s="17" t="s">
        <v>66</v>
      </c>
      <c r="B52" s="16" t="s">
        <v>65</v>
      </c>
      <c r="C52" s="12">
        <v>0</v>
      </c>
      <c r="D52" s="12">
        <v>0</v>
      </c>
      <c r="E52" s="12">
        <v>0</v>
      </c>
      <c r="F52" s="12">
        <v>0</v>
      </c>
    </row>
    <row r="53" spans="1:6" s="8" customFormat="1" x14ac:dyDescent="0.2">
      <c r="A53" s="17" t="s">
        <v>64</v>
      </c>
      <c r="B53" s="16" t="s">
        <v>63</v>
      </c>
      <c r="C53" s="12">
        <v>0</v>
      </c>
      <c r="D53" s="12">
        <v>0</v>
      </c>
      <c r="E53" s="12">
        <v>0</v>
      </c>
      <c r="F53" s="12">
        <f t="shared" ref="F53" si="9">SUM(E53:E53)</f>
        <v>0</v>
      </c>
    </row>
    <row r="54" spans="1:6" s="8" customFormat="1" x14ac:dyDescent="0.2">
      <c r="A54" s="17" t="s">
        <v>62</v>
      </c>
      <c r="B54" s="16" t="s">
        <v>61</v>
      </c>
      <c r="C54" s="12">
        <v>0</v>
      </c>
      <c r="D54" s="12">
        <v>0</v>
      </c>
      <c r="E54" s="12">
        <v>0</v>
      </c>
      <c r="F54" s="12">
        <f t="shared" ref="F54" si="10">SUM(E54:E54)</f>
        <v>0</v>
      </c>
    </row>
    <row r="55" spans="1:6" s="8" customFormat="1" x14ac:dyDescent="0.2">
      <c r="A55" s="17" t="s">
        <v>60</v>
      </c>
      <c r="B55" s="16" t="s">
        <v>59</v>
      </c>
      <c r="C55" s="12">
        <v>0</v>
      </c>
      <c r="D55" s="12">
        <v>0</v>
      </c>
      <c r="E55" s="12">
        <v>0</v>
      </c>
      <c r="F55" s="12">
        <f t="shared" ref="F55" si="11">SUM(E55:E55)</f>
        <v>0</v>
      </c>
    </row>
    <row r="56" spans="1:6" s="8" customFormat="1" x14ac:dyDescent="0.2">
      <c r="A56" s="15" t="s">
        <v>92</v>
      </c>
      <c r="B56" s="10"/>
      <c r="C56" s="9">
        <f>SUM(C50:C55)</f>
        <v>0</v>
      </c>
      <c r="D56" s="9">
        <f t="shared" ref="D56:F56" si="12">SUM(D50:D55)</f>
        <v>0</v>
      </c>
      <c r="E56" s="9">
        <f t="shared" si="12"/>
        <v>0</v>
      </c>
      <c r="F56" s="9">
        <f t="shared" si="12"/>
        <v>0</v>
      </c>
    </row>
    <row r="57" spans="1:6" s="8" customFormat="1" ht="1.9" customHeight="1" x14ac:dyDescent="0.2">
      <c r="A57" s="13"/>
      <c r="B57" s="4"/>
      <c r="C57" s="12"/>
      <c r="D57" s="12"/>
      <c r="E57" s="12"/>
      <c r="F57" s="12"/>
    </row>
    <row r="58" spans="1:6" s="8" customFormat="1" x14ac:dyDescent="0.2">
      <c r="A58" s="13" t="s">
        <v>93</v>
      </c>
      <c r="B58" s="4"/>
      <c r="C58" s="12"/>
      <c r="D58" s="12"/>
      <c r="E58" s="12"/>
      <c r="F58" s="12"/>
    </row>
    <row r="59" spans="1:6" s="8" customFormat="1" x14ac:dyDescent="0.2">
      <c r="A59" s="17" t="s">
        <v>70</v>
      </c>
      <c r="B59" s="16" t="s">
        <v>69</v>
      </c>
      <c r="C59" s="12">
        <v>0</v>
      </c>
      <c r="D59" s="12">
        <v>0</v>
      </c>
      <c r="E59" s="12">
        <v>0</v>
      </c>
      <c r="F59" s="12">
        <v>0</v>
      </c>
    </row>
    <row r="60" spans="1:6" s="8" customFormat="1" ht="25.5" x14ac:dyDescent="0.2">
      <c r="A60" s="17" t="s">
        <v>68</v>
      </c>
      <c r="B60" s="16" t="s">
        <v>67</v>
      </c>
      <c r="C60" s="12">
        <v>0</v>
      </c>
      <c r="D60" s="12">
        <v>0</v>
      </c>
      <c r="E60" s="12">
        <v>0</v>
      </c>
      <c r="F60" s="12">
        <v>0</v>
      </c>
    </row>
    <row r="61" spans="1:6" s="8" customFormat="1" ht="25.5" x14ac:dyDescent="0.2">
      <c r="A61" s="17" t="s">
        <v>66</v>
      </c>
      <c r="B61" s="16" t="s">
        <v>65</v>
      </c>
      <c r="C61" s="12">
        <v>0</v>
      </c>
      <c r="D61" s="12">
        <v>0</v>
      </c>
      <c r="E61" s="12">
        <v>0</v>
      </c>
      <c r="F61" s="12">
        <v>0</v>
      </c>
    </row>
    <row r="62" spans="1:6" s="8" customFormat="1" x14ac:dyDescent="0.2">
      <c r="A62" s="17" t="s">
        <v>64</v>
      </c>
      <c r="B62" s="16" t="s">
        <v>63</v>
      </c>
      <c r="C62" s="12">
        <v>0</v>
      </c>
      <c r="D62" s="12">
        <v>0</v>
      </c>
      <c r="E62" s="12">
        <v>0</v>
      </c>
      <c r="F62" s="12">
        <v>0</v>
      </c>
    </row>
    <row r="63" spans="1:6" s="8" customFormat="1" x14ac:dyDescent="0.2">
      <c r="A63" s="17" t="s">
        <v>62</v>
      </c>
      <c r="B63" s="16" t="s">
        <v>61</v>
      </c>
      <c r="C63" s="12">
        <v>0</v>
      </c>
      <c r="D63" s="12">
        <v>0</v>
      </c>
      <c r="E63" s="12">
        <v>0</v>
      </c>
      <c r="F63" s="12">
        <v>0</v>
      </c>
    </row>
    <row r="64" spans="1:6" s="8" customFormat="1" x14ac:dyDescent="0.2">
      <c r="A64" s="17" t="s">
        <v>60</v>
      </c>
      <c r="B64" s="16" t="s">
        <v>59</v>
      </c>
      <c r="C64" s="12">
        <v>0</v>
      </c>
      <c r="D64" s="12">
        <v>0</v>
      </c>
      <c r="E64" s="12">
        <v>0</v>
      </c>
      <c r="F64" s="12">
        <v>0</v>
      </c>
    </row>
    <row r="65" spans="1:6" s="8" customFormat="1" x14ac:dyDescent="0.2">
      <c r="A65" s="15" t="s">
        <v>92</v>
      </c>
      <c r="B65" s="10"/>
      <c r="C65" s="9">
        <f>SUM(C59:C64)</f>
        <v>0</v>
      </c>
      <c r="D65" s="9">
        <f>SUM(D59:D64)</f>
        <v>0</v>
      </c>
      <c r="E65" s="9">
        <f>SUM(E59:E64)</f>
        <v>0</v>
      </c>
      <c r="F65" s="9">
        <f>SUM(F59:F64)</f>
        <v>0</v>
      </c>
    </row>
    <row r="66" spans="1:6" s="8" customFormat="1" ht="1.9" customHeight="1" x14ac:dyDescent="0.2">
      <c r="A66" s="13"/>
      <c r="B66" s="4"/>
      <c r="C66" s="12"/>
      <c r="D66" s="12"/>
      <c r="E66" s="12"/>
      <c r="F66" s="12"/>
    </row>
    <row r="67" spans="1:6" s="8" customFormat="1" ht="25.5" x14ac:dyDescent="0.2">
      <c r="A67" s="13" t="s">
        <v>91</v>
      </c>
      <c r="B67" s="4"/>
      <c r="C67" s="12"/>
      <c r="D67" s="12"/>
      <c r="E67" s="12"/>
      <c r="F67" s="12"/>
    </row>
    <row r="68" spans="1:6" s="8" customFormat="1" x14ac:dyDescent="0.2">
      <c r="A68" s="17" t="s">
        <v>70</v>
      </c>
      <c r="B68" s="16" t="s">
        <v>69</v>
      </c>
      <c r="C68" s="12">
        <v>0</v>
      </c>
      <c r="D68" s="12">
        <v>0</v>
      </c>
      <c r="E68" s="12">
        <v>0</v>
      </c>
      <c r="F68" s="12">
        <v>0</v>
      </c>
    </row>
    <row r="69" spans="1:6" s="8" customFormat="1" ht="25.5" x14ac:dyDescent="0.2">
      <c r="A69" s="17" t="s">
        <v>68</v>
      </c>
      <c r="B69" s="16" t="s">
        <v>67</v>
      </c>
      <c r="C69" s="12">
        <v>0</v>
      </c>
      <c r="D69" s="12">
        <v>0</v>
      </c>
      <c r="E69" s="12">
        <v>0</v>
      </c>
      <c r="F69" s="12">
        <v>0</v>
      </c>
    </row>
    <row r="70" spans="1:6" s="8" customFormat="1" ht="25.5" x14ac:dyDescent="0.2">
      <c r="A70" s="17" t="s">
        <v>66</v>
      </c>
      <c r="B70" s="16" t="s">
        <v>65</v>
      </c>
      <c r="C70" s="12">
        <v>0</v>
      </c>
      <c r="D70" s="12">
        <v>0</v>
      </c>
      <c r="E70" s="12">
        <v>0</v>
      </c>
      <c r="F70" s="12">
        <v>0</v>
      </c>
    </row>
    <row r="71" spans="1:6" s="8" customFormat="1" x14ac:dyDescent="0.2">
      <c r="A71" s="17" t="s">
        <v>64</v>
      </c>
      <c r="B71" s="16" t="s">
        <v>63</v>
      </c>
      <c r="C71" s="12">
        <v>0</v>
      </c>
      <c r="D71" s="12">
        <v>0</v>
      </c>
      <c r="E71" s="12">
        <v>0</v>
      </c>
      <c r="F71" s="12">
        <v>0</v>
      </c>
    </row>
    <row r="72" spans="1:6" s="8" customFormat="1" x14ac:dyDescent="0.2">
      <c r="A72" s="17" t="s">
        <v>62</v>
      </c>
      <c r="B72" s="16" t="s">
        <v>61</v>
      </c>
      <c r="C72" s="12">
        <v>0</v>
      </c>
      <c r="D72" s="12">
        <v>0</v>
      </c>
      <c r="E72" s="12">
        <v>0</v>
      </c>
      <c r="F72" s="12">
        <v>0</v>
      </c>
    </row>
    <row r="73" spans="1:6" s="8" customFormat="1" x14ac:dyDescent="0.2">
      <c r="A73" s="17" t="s">
        <v>60</v>
      </c>
      <c r="B73" s="16" t="s">
        <v>59</v>
      </c>
      <c r="C73" s="12">
        <v>0</v>
      </c>
      <c r="D73" s="12">
        <v>0</v>
      </c>
      <c r="E73" s="12">
        <v>0</v>
      </c>
      <c r="F73" s="12">
        <v>0</v>
      </c>
    </row>
    <row r="74" spans="1:6" s="8" customFormat="1" x14ac:dyDescent="0.2">
      <c r="A74" s="15" t="s">
        <v>90</v>
      </c>
      <c r="B74" s="10"/>
      <c r="C74" s="9">
        <f>SUM(C68:C73)</f>
        <v>0</v>
      </c>
      <c r="D74" s="9">
        <f t="shared" ref="D74:F74" si="13">SUM(D68:D73)</f>
        <v>0</v>
      </c>
      <c r="E74" s="9">
        <f t="shared" si="13"/>
        <v>0</v>
      </c>
      <c r="F74" s="9">
        <f t="shared" si="13"/>
        <v>0</v>
      </c>
    </row>
    <row r="75" spans="1:6" s="8" customFormat="1" ht="25.5" x14ac:dyDescent="0.2">
      <c r="A75" s="13" t="s">
        <v>89</v>
      </c>
      <c r="B75" s="4"/>
      <c r="C75" s="12"/>
      <c r="D75" s="12"/>
      <c r="E75" s="12"/>
      <c r="F75" s="12"/>
    </row>
    <row r="76" spans="1:6" s="8" customFormat="1" x14ac:dyDescent="0.2">
      <c r="A76" s="17" t="s">
        <v>70</v>
      </c>
      <c r="B76" s="16" t="s">
        <v>69</v>
      </c>
      <c r="C76" s="12">
        <v>0</v>
      </c>
      <c r="D76" s="12">
        <v>0</v>
      </c>
      <c r="E76" s="12">
        <v>0</v>
      </c>
      <c r="F76" s="12">
        <f>SUM(E76:E76)</f>
        <v>0</v>
      </c>
    </row>
    <row r="77" spans="1:6" s="8" customFormat="1" ht="25.5" x14ac:dyDescent="0.2">
      <c r="A77" s="17" t="s">
        <v>68</v>
      </c>
      <c r="B77" s="16" t="s">
        <v>67</v>
      </c>
      <c r="C77" s="12">
        <v>0</v>
      </c>
      <c r="D77" s="12">
        <v>0</v>
      </c>
      <c r="E77" s="12">
        <v>0</v>
      </c>
      <c r="F77" s="12">
        <v>0</v>
      </c>
    </row>
    <row r="78" spans="1:6" s="8" customFormat="1" ht="25.5" x14ac:dyDescent="0.2">
      <c r="A78" s="17" t="s">
        <v>66</v>
      </c>
      <c r="B78" s="16" t="s">
        <v>65</v>
      </c>
      <c r="C78" s="12">
        <v>0</v>
      </c>
      <c r="D78" s="12">
        <v>0</v>
      </c>
      <c r="E78" s="12">
        <v>0</v>
      </c>
      <c r="F78" s="12">
        <v>0</v>
      </c>
    </row>
    <row r="79" spans="1:6" s="8" customFormat="1" x14ac:dyDescent="0.2">
      <c r="A79" s="17" t="s">
        <v>64</v>
      </c>
      <c r="B79" s="16" t="s">
        <v>63</v>
      </c>
      <c r="C79" s="12">
        <v>0</v>
      </c>
      <c r="D79" s="12">
        <v>0</v>
      </c>
      <c r="E79" s="12">
        <v>0</v>
      </c>
      <c r="F79" s="12">
        <v>0</v>
      </c>
    </row>
    <row r="80" spans="1:6" s="8" customFormat="1" x14ac:dyDescent="0.2">
      <c r="A80" s="17" t="s">
        <v>62</v>
      </c>
      <c r="B80" s="16" t="s">
        <v>61</v>
      </c>
      <c r="C80" s="12">
        <v>0</v>
      </c>
      <c r="D80" s="12">
        <v>0</v>
      </c>
      <c r="E80" s="12">
        <v>0</v>
      </c>
      <c r="F80" s="12">
        <v>0</v>
      </c>
    </row>
    <row r="81" spans="1:6" s="8" customFormat="1" x14ac:dyDescent="0.2">
      <c r="A81" s="17" t="s">
        <v>60</v>
      </c>
      <c r="B81" s="16" t="s">
        <v>59</v>
      </c>
      <c r="C81" s="12">
        <v>0</v>
      </c>
      <c r="D81" s="12">
        <v>0</v>
      </c>
      <c r="E81" s="12">
        <v>0</v>
      </c>
      <c r="F81" s="12">
        <v>0</v>
      </c>
    </row>
    <row r="82" spans="1:6" s="8" customFormat="1" x14ac:dyDescent="0.2">
      <c r="A82" s="15" t="s">
        <v>88</v>
      </c>
      <c r="B82" s="10"/>
      <c r="C82" s="9">
        <f>SUM(C76:C81)</f>
        <v>0</v>
      </c>
      <c r="D82" s="9">
        <f t="shared" ref="D82:F82" si="14">SUM(D76:D81)</f>
        <v>0</v>
      </c>
      <c r="E82" s="9">
        <f t="shared" si="14"/>
        <v>0</v>
      </c>
      <c r="F82" s="9">
        <f t="shared" si="14"/>
        <v>0</v>
      </c>
    </row>
    <row r="83" spans="1:6" s="8" customFormat="1" ht="1.9" customHeight="1" x14ac:dyDescent="0.2">
      <c r="A83" s="13"/>
      <c r="B83" s="4"/>
      <c r="C83" s="12"/>
      <c r="D83" s="12"/>
      <c r="E83" s="12"/>
      <c r="F83" s="12"/>
    </row>
    <row r="84" spans="1:6" s="8" customFormat="1" x14ac:dyDescent="0.2">
      <c r="A84" s="13" t="s">
        <v>87</v>
      </c>
      <c r="B84" s="4"/>
      <c r="C84" s="12"/>
      <c r="D84" s="12"/>
      <c r="E84" s="12"/>
      <c r="F84" s="12"/>
    </row>
    <row r="85" spans="1:6" s="8" customFormat="1" x14ac:dyDescent="0.2">
      <c r="A85" s="17" t="s">
        <v>70</v>
      </c>
      <c r="B85" s="16" t="s">
        <v>69</v>
      </c>
      <c r="C85" s="12">
        <v>0</v>
      </c>
      <c r="D85" s="12">
        <v>0</v>
      </c>
      <c r="E85" s="12">
        <v>0</v>
      </c>
      <c r="F85" s="12">
        <v>0</v>
      </c>
    </row>
    <row r="86" spans="1:6" s="8" customFormat="1" ht="25.5" x14ac:dyDescent="0.2">
      <c r="A86" s="17" t="s">
        <v>68</v>
      </c>
      <c r="B86" s="16" t="s">
        <v>67</v>
      </c>
      <c r="C86" s="12">
        <v>0</v>
      </c>
      <c r="D86" s="12">
        <v>0</v>
      </c>
      <c r="E86" s="12">
        <v>0</v>
      </c>
      <c r="F86" s="12">
        <v>0</v>
      </c>
    </row>
    <row r="87" spans="1:6" s="8" customFormat="1" ht="25.5" x14ac:dyDescent="0.2">
      <c r="A87" s="17" t="s">
        <v>66</v>
      </c>
      <c r="B87" s="16" t="s">
        <v>65</v>
      </c>
      <c r="C87" s="12">
        <v>0</v>
      </c>
      <c r="D87" s="12">
        <v>0</v>
      </c>
      <c r="E87" s="12">
        <v>0</v>
      </c>
      <c r="F87" s="12">
        <v>0</v>
      </c>
    </row>
    <row r="88" spans="1:6" s="8" customFormat="1" x14ac:dyDescent="0.2">
      <c r="A88" s="17" t="s">
        <v>64</v>
      </c>
      <c r="B88" s="16" t="s">
        <v>63</v>
      </c>
      <c r="C88" s="12">
        <v>0</v>
      </c>
      <c r="D88" s="12">
        <v>0</v>
      </c>
      <c r="E88" s="12">
        <v>0</v>
      </c>
      <c r="F88" s="12">
        <v>0</v>
      </c>
    </row>
    <row r="89" spans="1:6" s="8" customFormat="1" x14ac:dyDescent="0.2">
      <c r="A89" s="17" t="s">
        <v>62</v>
      </c>
      <c r="B89" s="16" t="s">
        <v>61</v>
      </c>
      <c r="C89" s="12">
        <v>0</v>
      </c>
      <c r="D89" s="12">
        <v>0</v>
      </c>
      <c r="E89" s="12">
        <v>0</v>
      </c>
      <c r="F89" s="12">
        <v>0</v>
      </c>
    </row>
    <row r="90" spans="1:6" s="8" customFormat="1" x14ac:dyDescent="0.2">
      <c r="A90" s="17" t="s">
        <v>60</v>
      </c>
      <c r="B90" s="16" t="s">
        <v>59</v>
      </c>
      <c r="C90" s="12">
        <v>0</v>
      </c>
      <c r="D90" s="12">
        <v>0</v>
      </c>
      <c r="E90" s="12">
        <v>0</v>
      </c>
      <c r="F90" s="12">
        <v>0</v>
      </c>
    </row>
    <row r="91" spans="1:6" s="8" customFormat="1" x14ac:dyDescent="0.2">
      <c r="A91" s="15" t="s">
        <v>86</v>
      </c>
      <c r="B91" s="10"/>
      <c r="C91" s="9">
        <f>SUM(C85:C90)</f>
        <v>0</v>
      </c>
      <c r="D91" s="9">
        <f t="shared" ref="D91" si="15">SUM(D85:D90)</f>
        <v>0</v>
      </c>
      <c r="E91" s="9">
        <f>SUM(E85:E90)</f>
        <v>0</v>
      </c>
      <c r="F91" s="9">
        <f>SUM(F85:F90)</f>
        <v>0</v>
      </c>
    </row>
    <row r="92" spans="1:6" s="8" customFormat="1" ht="1.9" customHeight="1" x14ac:dyDescent="0.2">
      <c r="A92" s="13"/>
      <c r="B92" s="4"/>
      <c r="C92" s="12"/>
      <c r="D92" s="12"/>
      <c r="E92" s="12"/>
      <c r="F92" s="12"/>
    </row>
    <row r="93" spans="1:6" s="8" customFormat="1" ht="25.5" x14ac:dyDescent="0.2">
      <c r="A93" s="13" t="s">
        <v>85</v>
      </c>
      <c r="B93" s="4"/>
      <c r="C93" s="12"/>
      <c r="D93" s="12"/>
      <c r="E93" s="12"/>
      <c r="F93" s="12"/>
    </row>
    <row r="94" spans="1:6" s="8" customFormat="1" x14ac:dyDescent="0.2">
      <c r="A94" s="17" t="s">
        <v>70</v>
      </c>
      <c r="B94" s="16" t="s">
        <v>69</v>
      </c>
      <c r="C94" s="12">
        <v>0</v>
      </c>
      <c r="D94" s="12">
        <v>0</v>
      </c>
      <c r="E94" s="12">
        <v>0</v>
      </c>
      <c r="F94" s="12">
        <v>0</v>
      </c>
    </row>
    <row r="95" spans="1:6" s="8" customFormat="1" ht="25.5" x14ac:dyDescent="0.2">
      <c r="A95" s="17" t="s">
        <v>68</v>
      </c>
      <c r="B95" s="16" t="s">
        <v>67</v>
      </c>
      <c r="C95" s="12">
        <v>0</v>
      </c>
      <c r="D95" s="12">
        <v>0</v>
      </c>
      <c r="E95" s="12">
        <v>0</v>
      </c>
      <c r="F95" s="12">
        <v>0</v>
      </c>
    </row>
    <row r="96" spans="1:6" s="8" customFormat="1" ht="25.5" x14ac:dyDescent="0.2">
      <c r="A96" s="17" t="s">
        <v>66</v>
      </c>
      <c r="B96" s="16" t="s">
        <v>65</v>
      </c>
      <c r="C96" s="12">
        <v>0</v>
      </c>
      <c r="D96" s="12">
        <v>0</v>
      </c>
      <c r="E96" s="12">
        <v>0</v>
      </c>
      <c r="F96" s="12">
        <v>0</v>
      </c>
    </row>
    <row r="97" spans="1:6" s="8" customFormat="1" x14ac:dyDescent="0.2">
      <c r="A97" s="17" t="s">
        <v>64</v>
      </c>
      <c r="B97" s="16" t="s">
        <v>63</v>
      </c>
      <c r="C97" s="12">
        <v>0</v>
      </c>
      <c r="D97" s="12">
        <v>0</v>
      </c>
      <c r="E97" s="12">
        <v>0</v>
      </c>
      <c r="F97" s="12">
        <v>0</v>
      </c>
    </row>
    <row r="98" spans="1:6" s="8" customFormat="1" x14ac:dyDescent="0.2">
      <c r="A98" s="17" t="s">
        <v>62</v>
      </c>
      <c r="B98" s="16" t="s">
        <v>61</v>
      </c>
      <c r="C98" s="12">
        <v>0</v>
      </c>
      <c r="D98" s="12">
        <v>0</v>
      </c>
      <c r="E98" s="12">
        <v>0</v>
      </c>
      <c r="F98" s="12">
        <v>0</v>
      </c>
    </row>
    <row r="99" spans="1:6" s="8" customFormat="1" x14ac:dyDescent="0.2">
      <c r="A99" s="17" t="s">
        <v>60</v>
      </c>
      <c r="B99" s="16" t="s">
        <v>59</v>
      </c>
      <c r="C99" s="12">
        <v>0</v>
      </c>
      <c r="D99" s="12">
        <v>0</v>
      </c>
      <c r="E99" s="12">
        <v>0</v>
      </c>
      <c r="F99" s="12">
        <v>0</v>
      </c>
    </row>
    <row r="100" spans="1:6" s="8" customFormat="1" x14ac:dyDescent="0.2">
      <c r="A100" s="15" t="s">
        <v>84</v>
      </c>
      <c r="B100" s="10"/>
      <c r="C100" s="9">
        <f>SUM(C94:C99)</f>
        <v>0</v>
      </c>
      <c r="D100" s="9">
        <f t="shared" ref="D100:F100" si="16">SUM(D94:D99)</f>
        <v>0</v>
      </c>
      <c r="E100" s="9">
        <f t="shared" si="16"/>
        <v>0</v>
      </c>
      <c r="F100" s="9">
        <f t="shared" si="16"/>
        <v>0</v>
      </c>
    </row>
    <row r="101" spans="1:6" s="8" customFormat="1" ht="1.9" customHeight="1" x14ac:dyDescent="0.2">
      <c r="A101" s="13"/>
      <c r="B101" s="4"/>
      <c r="C101" s="12"/>
      <c r="D101" s="12"/>
      <c r="E101" s="12"/>
      <c r="F101" s="12"/>
    </row>
    <row r="102" spans="1:6" s="8" customFormat="1" x14ac:dyDescent="0.2">
      <c r="A102" s="13" t="s">
        <v>83</v>
      </c>
      <c r="B102" s="4"/>
      <c r="C102" s="12"/>
      <c r="D102" s="12"/>
      <c r="E102" s="12"/>
      <c r="F102" s="12"/>
    </row>
    <row r="103" spans="1:6" s="8" customFormat="1" x14ac:dyDescent="0.2">
      <c r="A103" s="17" t="s">
        <v>70</v>
      </c>
      <c r="B103" s="16" t="s">
        <v>69</v>
      </c>
      <c r="C103" s="12">
        <v>0</v>
      </c>
      <c r="D103" s="12">
        <v>0</v>
      </c>
      <c r="E103" s="12">
        <v>0</v>
      </c>
      <c r="F103" s="12">
        <v>0</v>
      </c>
    </row>
    <row r="104" spans="1:6" s="8" customFormat="1" ht="25.5" x14ac:dyDescent="0.2">
      <c r="A104" s="17" t="s">
        <v>68</v>
      </c>
      <c r="B104" s="16" t="s">
        <v>67</v>
      </c>
      <c r="C104" s="12">
        <v>0</v>
      </c>
      <c r="D104" s="12">
        <v>0</v>
      </c>
      <c r="E104" s="12">
        <v>0</v>
      </c>
      <c r="F104" s="12">
        <v>0</v>
      </c>
    </row>
    <row r="105" spans="1:6" s="8" customFormat="1" ht="25.5" x14ac:dyDescent="0.2">
      <c r="A105" s="17" t="s">
        <v>66</v>
      </c>
      <c r="B105" s="16" t="s">
        <v>65</v>
      </c>
      <c r="C105" s="12">
        <v>0</v>
      </c>
      <c r="D105" s="12">
        <v>0</v>
      </c>
      <c r="E105" s="12">
        <v>0</v>
      </c>
      <c r="F105" s="12">
        <v>0</v>
      </c>
    </row>
    <row r="106" spans="1:6" s="8" customFormat="1" x14ac:dyDescent="0.2">
      <c r="A106" s="17" t="s">
        <v>64</v>
      </c>
      <c r="B106" s="16" t="s">
        <v>63</v>
      </c>
      <c r="C106" s="12">
        <v>0</v>
      </c>
      <c r="D106" s="12">
        <v>0</v>
      </c>
      <c r="E106" s="12">
        <v>0</v>
      </c>
      <c r="F106" s="12">
        <v>0</v>
      </c>
    </row>
    <row r="107" spans="1:6" s="8" customFormat="1" x14ac:dyDescent="0.2">
      <c r="A107" s="17" t="s">
        <v>62</v>
      </c>
      <c r="B107" s="16" t="s">
        <v>61</v>
      </c>
      <c r="C107" s="12">
        <v>0</v>
      </c>
      <c r="D107" s="12">
        <v>0</v>
      </c>
      <c r="E107" s="12">
        <v>0</v>
      </c>
      <c r="F107" s="12">
        <v>0</v>
      </c>
    </row>
    <row r="108" spans="1:6" s="8" customFormat="1" x14ac:dyDescent="0.2">
      <c r="A108" s="17" t="s">
        <v>60</v>
      </c>
      <c r="B108" s="16" t="s">
        <v>59</v>
      </c>
      <c r="C108" s="12">
        <v>0</v>
      </c>
      <c r="D108" s="12">
        <v>0</v>
      </c>
      <c r="E108" s="12">
        <v>0</v>
      </c>
      <c r="F108" s="12">
        <v>0</v>
      </c>
    </row>
    <row r="109" spans="1:6" s="8" customFormat="1" x14ac:dyDescent="0.2">
      <c r="A109" s="15" t="s">
        <v>81</v>
      </c>
      <c r="B109" s="10"/>
      <c r="C109" s="9">
        <f>SUM(C103:C108)</f>
        <v>0</v>
      </c>
      <c r="D109" s="9">
        <f t="shared" ref="D109:F109" si="17">SUM(D103:D108)</f>
        <v>0</v>
      </c>
      <c r="E109" s="9">
        <f t="shared" si="17"/>
        <v>0</v>
      </c>
      <c r="F109" s="9">
        <f t="shared" si="17"/>
        <v>0</v>
      </c>
    </row>
    <row r="110" spans="1:6" s="8" customFormat="1" ht="1.9" customHeight="1" x14ac:dyDescent="0.2">
      <c r="A110" s="13"/>
      <c r="B110" s="4"/>
      <c r="C110" s="12"/>
      <c r="D110" s="12"/>
      <c r="E110" s="12"/>
      <c r="F110" s="12"/>
    </row>
    <row r="111" spans="1:6" s="8" customFormat="1" ht="25.5" x14ac:dyDescent="0.2">
      <c r="A111" s="13" t="s">
        <v>82</v>
      </c>
      <c r="B111" s="4"/>
      <c r="C111" s="12"/>
      <c r="D111" s="12"/>
      <c r="E111" s="12"/>
      <c r="F111" s="12"/>
    </row>
    <row r="112" spans="1:6" s="8" customFormat="1" x14ac:dyDescent="0.2">
      <c r="A112" s="17" t="s">
        <v>70</v>
      </c>
      <c r="B112" s="16" t="s">
        <v>69</v>
      </c>
      <c r="C112" s="12">
        <v>0</v>
      </c>
      <c r="D112" s="12">
        <v>0</v>
      </c>
      <c r="E112" s="12">
        <v>0</v>
      </c>
      <c r="F112" s="12">
        <v>0</v>
      </c>
    </row>
    <row r="113" spans="1:6" s="8" customFormat="1" ht="25.5" x14ac:dyDescent="0.2">
      <c r="A113" s="17" t="s">
        <v>68</v>
      </c>
      <c r="B113" s="16" t="s">
        <v>67</v>
      </c>
      <c r="C113" s="12">
        <v>0</v>
      </c>
      <c r="D113" s="12">
        <v>0</v>
      </c>
      <c r="E113" s="12">
        <v>0</v>
      </c>
      <c r="F113" s="12">
        <v>0</v>
      </c>
    </row>
    <row r="114" spans="1:6" s="8" customFormat="1" ht="25.5" x14ac:dyDescent="0.2">
      <c r="A114" s="17" t="s">
        <v>66</v>
      </c>
      <c r="B114" s="16" t="s">
        <v>65</v>
      </c>
      <c r="C114" s="12">
        <v>0</v>
      </c>
      <c r="D114" s="12">
        <v>0</v>
      </c>
      <c r="E114" s="12">
        <v>0</v>
      </c>
      <c r="F114" s="12">
        <v>0</v>
      </c>
    </row>
    <row r="115" spans="1:6" s="8" customFormat="1" x14ac:dyDescent="0.2">
      <c r="A115" s="17" t="s">
        <v>64</v>
      </c>
      <c r="B115" s="16" t="s">
        <v>63</v>
      </c>
      <c r="C115" s="12">
        <v>0</v>
      </c>
      <c r="D115" s="12">
        <v>0</v>
      </c>
      <c r="E115" s="12">
        <v>0</v>
      </c>
      <c r="F115" s="12">
        <v>0</v>
      </c>
    </row>
    <row r="116" spans="1:6" s="8" customFormat="1" x14ac:dyDescent="0.2">
      <c r="A116" s="17" t="s">
        <v>62</v>
      </c>
      <c r="B116" s="16" t="s">
        <v>61</v>
      </c>
      <c r="C116" s="12">
        <v>0</v>
      </c>
      <c r="D116" s="12">
        <v>0</v>
      </c>
      <c r="E116" s="12">
        <v>0</v>
      </c>
      <c r="F116" s="12">
        <v>0</v>
      </c>
    </row>
    <row r="117" spans="1:6" s="8" customFormat="1" x14ac:dyDescent="0.2">
      <c r="A117" s="17" t="s">
        <v>60</v>
      </c>
      <c r="B117" s="16" t="s">
        <v>59</v>
      </c>
      <c r="C117" s="12">
        <v>0</v>
      </c>
      <c r="D117" s="12">
        <v>0</v>
      </c>
      <c r="E117" s="12">
        <v>0</v>
      </c>
      <c r="F117" s="12">
        <v>0</v>
      </c>
    </row>
    <row r="118" spans="1:6" s="8" customFormat="1" x14ac:dyDescent="0.2">
      <c r="A118" s="15" t="s">
        <v>81</v>
      </c>
      <c r="B118" s="10"/>
      <c r="C118" s="9">
        <f>SUM(C112:C117)</f>
        <v>0</v>
      </c>
      <c r="D118" s="9">
        <f t="shared" ref="D118:F118" si="18">SUM(D112:D117)</f>
        <v>0</v>
      </c>
      <c r="E118" s="9">
        <f t="shared" si="18"/>
        <v>0</v>
      </c>
      <c r="F118" s="9">
        <f t="shared" si="18"/>
        <v>0</v>
      </c>
    </row>
    <row r="119" spans="1:6" s="8" customFormat="1" x14ac:dyDescent="0.2">
      <c r="A119" s="13" t="s">
        <v>80</v>
      </c>
      <c r="B119" s="4"/>
      <c r="C119" s="12"/>
      <c r="D119" s="12"/>
      <c r="E119" s="12"/>
      <c r="F119" s="12"/>
    </row>
    <row r="120" spans="1:6" s="8" customFormat="1" x14ac:dyDescent="0.2">
      <c r="A120" s="17" t="s">
        <v>70</v>
      </c>
      <c r="B120" s="16" t="s">
        <v>69</v>
      </c>
      <c r="C120" s="12">
        <v>0</v>
      </c>
      <c r="D120" s="12">
        <v>0</v>
      </c>
      <c r="E120" s="12">
        <v>0</v>
      </c>
      <c r="F120" s="12">
        <v>0</v>
      </c>
    </row>
    <row r="121" spans="1:6" s="8" customFormat="1" ht="25.5" x14ac:dyDescent="0.2">
      <c r="A121" s="17" t="s">
        <v>68</v>
      </c>
      <c r="B121" s="16" t="s">
        <v>67</v>
      </c>
      <c r="C121" s="12">
        <v>0</v>
      </c>
      <c r="D121" s="12">
        <v>0</v>
      </c>
      <c r="E121" s="12">
        <v>0</v>
      </c>
      <c r="F121" s="12">
        <v>0</v>
      </c>
    </row>
    <row r="122" spans="1:6" s="8" customFormat="1" ht="25.5" x14ac:dyDescent="0.2">
      <c r="A122" s="17" t="s">
        <v>66</v>
      </c>
      <c r="B122" s="16" t="s">
        <v>65</v>
      </c>
      <c r="C122" s="12">
        <v>0</v>
      </c>
      <c r="D122" s="12">
        <v>0</v>
      </c>
      <c r="E122" s="12">
        <v>0</v>
      </c>
      <c r="F122" s="12">
        <v>0</v>
      </c>
    </row>
    <row r="123" spans="1:6" s="8" customFormat="1" x14ac:dyDescent="0.2">
      <c r="A123" s="17" t="s">
        <v>64</v>
      </c>
      <c r="B123" s="16" t="s">
        <v>63</v>
      </c>
      <c r="C123" s="12">
        <v>0</v>
      </c>
      <c r="D123" s="12">
        <v>0</v>
      </c>
      <c r="E123" s="12">
        <v>0</v>
      </c>
      <c r="F123" s="12">
        <v>0</v>
      </c>
    </row>
    <row r="124" spans="1:6" s="8" customFormat="1" x14ac:dyDescent="0.2">
      <c r="A124" s="17" t="s">
        <v>62</v>
      </c>
      <c r="B124" s="16" t="s">
        <v>61</v>
      </c>
      <c r="C124" s="12">
        <v>0</v>
      </c>
      <c r="D124" s="12">
        <v>0</v>
      </c>
      <c r="E124" s="12">
        <v>0</v>
      </c>
      <c r="F124" s="12">
        <v>0</v>
      </c>
    </row>
    <row r="125" spans="1:6" s="8" customFormat="1" x14ac:dyDescent="0.2">
      <c r="A125" s="17" t="s">
        <v>60</v>
      </c>
      <c r="B125" s="16" t="s">
        <v>59</v>
      </c>
      <c r="C125" s="12">
        <v>0</v>
      </c>
      <c r="D125" s="12">
        <v>0</v>
      </c>
      <c r="E125" s="12">
        <v>0</v>
      </c>
      <c r="F125" s="12">
        <v>0</v>
      </c>
    </row>
    <row r="126" spans="1:6" s="8" customFormat="1" x14ac:dyDescent="0.2">
      <c r="A126" s="15" t="s">
        <v>79</v>
      </c>
      <c r="B126" s="10"/>
      <c r="C126" s="9">
        <f>SUM(C120:C125)</f>
        <v>0</v>
      </c>
      <c r="D126" s="9">
        <f t="shared" ref="D126:F126" si="19">SUM(D120:D125)</f>
        <v>0</v>
      </c>
      <c r="E126" s="9">
        <f t="shared" si="19"/>
        <v>0</v>
      </c>
      <c r="F126" s="9">
        <f t="shared" si="19"/>
        <v>0</v>
      </c>
    </row>
    <row r="127" spans="1:6" s="8" customFormat="1" ht="1.9" customHeight="1" x14ac:dyDescent="0.2">
      <c r="A127" s="13"/>
      <c r="B127" s="4"/>
      <c r="C127" s="12"/>
      <c r="D127" s="12"/>
      <c r="E127" s="12"/>
      <c r="F127" s="12"/>
    </row>
    <row r="128" spans="1:6" s="8" customFormat="1" x14ac:dyDescent="0.2">
      <c r="A128" s="13" t="s">
        <v>78</v>
      </c>
      <c r="B128" s="4"/>
      <c r="C128" s="12"/>
      <c r="D128" s="12"/>
      <c r="E128" s="12"/>
      <c r="F128" s="12"/>
    </row>
    <row r="129" spans="1:6" s="8" customFormat="1" x14ac:dyDescent="0.2">
      <c r="A129" s="17" t="s">
        <v>70</v>
      </c>
      <c r="B129" s="16" t="s">
        <v>69</v>
      </c>
      <c r="C129" s="12">
        <v>0</v>
      </c>
      <c r="D129" s="12">
        <v>0</v>
      </c>
      <c r="E129" s="12">
        <v>0</v>
      </c>
      <c r="F129" s="12">
        <v>0</v>
      </c>
    </row>
    <row r="130" spans="1:6" s="8" customFormat="1" ht="25.5" x14ac:dyDescent="0.2">
      <c r="A130" s="17" t="s">
        <v>68</v>
      </c>
      <c r="B130" s="16" t="s">
        <v>67</v>
      </c>
      <c r="C130" s="12">
        <v>0</v>
      </c>
      <c r="D130" s="12">
        <v>0</v>
      </c>
      <c r="E130" s="12">
        <v>0</v>
      </c>
      <c r="F130" s="12">
        <v>0</v>
      </c>
    </row>
    <row r="131" spans="1:6" s="8" customFormat="1" ht="25.5" x14ac:dyDescent="0.2">
      <c r="A131" s="17" t="s">
        <v>66</v>
      </c>
      <c r="B131" s="16" t="s">
        <v>65</v>
      </c>
      <c r="C131" s="12">
        <v>0</v>
      </c>
      <c r="D131" s="12">
        <v>0</v>
      </c>
      <c r="E131" s="12">
        <v>0</v>
      </c>
      <c r="F131" s="12">
        <v>0</v>
      </c>
    </row>
    <row r="132" spans="1:6" s="8" customFormat="1" x14ac:dyDescent="0.2">
      <c r="A132" s="17" t="s">
        <v>64</v>
      </c>
      <c r="B132" s="16" t="s">
        <v>63</v>
      </c>
      <c r="C132" s="12">
        <v>0</v>
      </c>
      <c r="D132" s="12">
        <v>0</v>
      </c>
      <c r="E132" s="12">
        <v>0</v>
      </c>
      <c r="F132" s="12">
        <v>0</v>
      </c>
    </row>
    <row r="133" spans="1:6" s="8" customFormat="1" x14ac:dyDescent="0.2">
      <c r="A133" s="17" t="s">
        <v>62</v>
      </c>
      <c r="B133" s="16" t="s">
        <v>61</v>
      </c>
      <c r="C133" s="12">
        <v>0</v>
      </c>
      <c r="D133" s="12">
        <v>0</v>
      </c>
      <c r="E133" s="12">
        <v>0</v>
      </c>
      <c r="F133" s="12">
        <v>0</v>
      </c>
    </row>
    <row r="134" spans="1:6" s="8" customFormat="1" x14ac:dyDescent="0.2">
      <c r="A134" s="17" t="s">
        <v>60</v>
      </c>
      <c r="B134" s="16" t="s">
        <v>59</v>
      </c>
      <c r="C134" s="12">
        <v>0</v>
      </c>
      <c r="D134" s="12">
        <v>0</v>
      </c>
      <c r="E134" s="12">
        <v>0</v>
      </c>
      <c r="F134" s="12">
        <v>0</v>
      </c>
    </row>
    <row r="135" spans="1:6" s="8" customFormat="1" x14ac:dyDescent="0.2">
      <c r="A135" s="15" t="s">
        <v>77</v>
      </c>
      <c r="B135" s="10"/>
      <c r="C135" s="9">
        <f>SUM(C129:C134)</f>
        <v>0</v>
      </c>
      <c r="D135" s="9">
        <f t="shared" ref="D135:F135" si="20">SUM(D129:D134)</f>
        <v>0</v>
      </c>
      <c r="E135" s="9">
        <f t="shared" si="20"/>
        <v>0</v>
      </c>
      <c r="F135" s="9">
        <f t="shared" si="20"/>
        <v>0</v>
      </c>
    </row>
    <row r="136" spans="1:6" s="8" customFormat="1" ht="1.9" customHeight="1" x14ac:dyDescent="0.2">
      <c r="A136" s="13"/>
      <c r="B136" s="4"/>
      <c r="C136" s="12"/>
      <c r="D136" s="12"/>
      <c r="E136" s="12"/>
      <c r="F136" s="12"/>
    </row>
    <row r="137" spans="1:6" s="8" customFormat="1" x14ac:dyDescent="0.2">
      <c r="A137" s="13" t="s">
        <v>76</v>
      </c>
      <c r="B137" s="4"/>
      <c r="C137" s="12"/>
      <c r="D137" s="12"/>
      <c r="E137" s="12"/>
      <c r="F137" s="12"/>
    </row>
    <row r="138" spans="1:6" s="8" customFormat="1" x14ac:dyDescent="0.2">
      <c r="A138" s="17" t="s">
        <v>70</v>
      </c>
      <c r="B138" s="16" t="s">
        <v>69</v>
      </c>
      <c r="C138" s="12">
        <v>0</v>
      </c>
      <c r="D138" s="12">
        <v>0</v>
      </c>
      <c r="E138" s="12">
        <v>0</v>
      </c>
      <c r="F138" s="12">
        <v>0</v>
      </c>
    </row>
    <row r="139" spans="1:6" s="8" customFormat="1" ht="25.5" x14ac:dyDescent="0.2">
      <c r="A139" s="17" t="s">
        <v>68</v>
      </c>
      <c r="B139" s="16" t="s">
        <v>67</v>
      </c>
      <c r="C139" s="12">
        <v>0</v>
      </c>
      <c r="D139" s="12">
        <v>0</v>
      </c>
      <c r="E139" s="12">
        <v>0</v>
      </c>
      <c r="F139" s="12">
        <v>0</v>
      </c>
    </row>
    <row r="140" spans="1:6" s="8" customFormat="1" ht="25.5" x14ac:dyDescent="0.2">
      <c r="A140" s="17" t="s">
        <v>66</v>
      </c>
      <c r="B140" s="16" t="s">
        <v>65</v>
      </c>
      <c r="C140" s="12">
        <v>0</v>
      </c>
      <c r="D140" s="12">
        <v>0</v>
      </c>
      <c r="E140" s="12">
        <v>0</v>
      </c>
      <c r="F140" s="12">
        <v>0</v>
      </c>
    </row>
    <row r="141" spans="1:6" s="8" customFormat="1" x14ac:dyDescent="0.2">
      <c r="A141" s="17" t="s">
        <v>64</v>
      </c>
      <c r="B141" s="16" t="s">
        <v>63</v>
      </c>
      <c r="C141" s="12">
        <v>0</v>
      </c>
      <c r="D141" s="12">
        <v>0</v>
      </c>
      <c r="E141" s="12">
        <v>0</v>
      </c>
      <c r="F141" s="12">
        <v>0</v>
      </c>
    </row>
    <row r="142" spans="1:6" s="8" customFormat="1" x14ac:dyDescent="0.2">
      <c r="A142" s="17" t="s">
        <v>62</v>
      </c>
      <c r="B142" s="16" t="s">
        <v>61</v>
      </c>
      <c r="C142" s="12">
        <v>0</v>
      </c>
      <c r="D142" s="12">
        <v>0</v>
      </c>
      <c r="E142" s="12">
        <v>0</v>
      </c>
      <c r="F142" s="12">
        <v>0</v>
      </c>
    </row>
    <row r="143" spans="1:6" s="8" customFormat="1" x14ac:dyDescent="0.2">
      <c r="A143" s="17" t="s">
        <v>60</v>
      </c>
      <c r="B143" s="16" t="s">
        <v>59</v>
      </c>
      <c r="C143" s="12">
        <v>0</v>
      </c>
      <c r="D143" s="12">
        <v>0</v>
      </c>
      <c r="E143" s="12">
        <v>0</v>
      </c>
      <c r="F143" s="12">
        <v>0</v>
      </c>
    </row>
    <row r="144" spans="1:6" s="8" customFormat="1" x14ac:dyDescent="0.2">
      <c r="A144" s="15" t="s">
        <v>75</v>
      </c>
      <c r="B144" s="10"/>
      <c r="C144" s="9">
        <f>SUM(C138:C143)</f>
        <v>0</v>
      </c>
      <c r="D144" s="9">
        <f t="shared" ref="D144:F144" si="21">SUM(D138:D143)</f>
        <v>0</v>
      </c>
      <c r="E144" s="9">
        <f t="shared" si="21"/>
        <v>0</v>
      </c>
      <c r="F144" s="9">
        <f t="shared" si="21"/>
        <v>0</v>
      </c>
    </row>
    <row r="145" spans="1:6" s="8" customFormat="1" ht="1.9" customHeight="1" x14ac:dyDescent="0.2">
      <c r="A145" s="13"/>
      <c r="B145" s="4"/>
      <c r="C145" s="12"/>
      <c r="D145" s="12"/>
      <c r="E145" s="12"/>
      <c r="F145" s="12"/>
    </row>
    <row r="146" spans="1:6" s="8" customFormat="1" x14ac:dyDescent="0.2">
      <c r="A146" s="15" t="s">
        <v>74</v>
      </c>
      <c r="B146" s="10"/>
      <c r="C146" s="9">
        <f>SUM(C135+C126+C118+C109+C100+C91+C82+C74+C65+C56+C47+C38+C144)</f>
        <v>0</v>
      </c>
      <c r="D146" s="9">
        <f t="shared" ref="D146:F146" si="22">SUM(D135+D126+D118+D109+D100+D91+D82+D74+D65+D56+D47+D38+D144)</f>
        <v>0</v>
      </c>
      <c r="E146" s="9">
        <f t="shared" si="22"/>
        <v>0</v>
      </c>
      <c r="F146" s="9">
        <f t="shared" si="22"/>
        <v>0</v>
      </c>
    </row>
    <row r="147" spans="1:6" s="8" customFormat="1" ht="1.9" customHeight="1" x14ac:dyDescent="0.2">
      <c r="A147" s="13"/>
      <c r="B147" s="4"/>
      <c r="C147" s="12"/>
      <c r="D147" s="12"/>
      <c r="E147" s="12"/>
      <c r="F147" s="12"/>
    </row>
    <row r="148" spans="1:6" s="8" customFormat="1" x14ac:dyDescent="0.2">
      <c r="A148" s="13" t="s">
        <v>73</v>
      </c>
      <c r="B148" s="4"/>
      <c r="C148" s="12"/>
      <c r="D148" s="12"/>
      <c r="E148" s="12"/>
      <c r="F148" s="12"/>
    </row>
    <row r="149" spans="1:6" s="8" customFormat="1" x14ac:dyDescent="0.2">
      <c r="A149" s="17" t="s">
        <v>70</v>
      </c>
      <c r="B149" s="16" t="s">
        <v>69</v>
      </c>
      <c r="C149" s="12">
        <v>0</v>
      </c>
      <c r="D149" s="12">
        <v>0</v>
      </c>
      <c r="E149" s="12">
        <v>0</v>
      </c>
      <c r="F149" s="12">
        <v>0</v>
      </c>
    </row>
    <row r="150" spans="1:6" s="8" customFormat="1" ht="25.5" x14ac:dyDescent="0.2">
      <c r="A150" s="17" t="s">
        <v>68</v>
      </c>
      <c r="B150" s="16" t="s">
        <v>67</v>
      </c>
      <c r="C150" s="12">
        <v>0</v>
      </c>
      <c r="D150" s="12">
        <v>0</v>
      </c>
      <c r="E150" s="12">
        <v>0</v>
      </c>
      <c r="F150" s="12">
        <v>0</v>
      </c>
    </row>
    <row r="151" spans="1:6" s="8" customFormat="1" ht="25.5" x14ac:dyDescent="0.2">
      <c r="A151" s="17" t="s">
        <v>66</v>
      </c>
      <c r="B151" s="16" t="s">
        <v>65</v>
      </c>
      <c r="C151" s="12">
        <v>0</v>
      </c>
      <c r="D151" s="12">
        <v>0</v>
      </c>
      <c r="E151" s="12">
        <v>0</v>
      </c>
      <c r="F151" s="12">
        <v>0</v>
      </c>
    </row>
    <row r="152" spans="1:6" s="8" customFormat="1" x14ac:dyDescent="0.2">
      <c r="A152" s="17" t="s">
        <v>64</v>
      </c>
      <c r="B152" s="16" t="s">
        <v>63</v>
      </c>
      <c r="C152" s="12">
        <v>0</v>
      </c>
      <c r="D152" s="12">
        <v>0</v>
      </c>
      <c r="E152" s="12">
        <v>0</v>
      </c>
      <c r="F152" s="12">
        <v>0</v>
      </c>
    </row>
    <row r="153" spans="1:6" s="8" customFormat="1" x14ac:dyDescent="0.2">
      <c r="A153" s="17" t="s">
        <v>62</v>
      </c>
      <c r="B153" s="16" t="s">
        <v>61</v>
      </c>
      <c r="C153" s="12">
        <v>0</v>
      </c>
      <c r="D153" s="12">
        <v>0</v>
      </c>
      <c r="E153" s="12">
        <v>0</v>
      </c>
      <c r="F153" s="12">
        <v>0</v>
      </c>
    </row>
    <row r="154" spans="1:6" s="8" customFormat="1" x14ac:dyDescent="0.2">
      <c r="A154" s="17" t="s">
        <v>60</v>
      </c>
      <c r="B154" s="16" t="s">
        <v>59</v>
      </c>
      <c r="C154" s="12">
        <v>0</v>
      </c>
      <c r="D154" s="12">
        <v>0</v>
      </c>
      <c r="E154" s="12">
        <v>0</v>
      </c>
      <c r="F154" s="12">
        <v>0</v>
      </c>
    </row>
    <row r="155" spans="1:6" s="8" customFormat="1" x14ac:dyDescent="0.2">
      <c r="A155" s="15" t="s">
        <v>72</v>
      </c>
      <c r="B155" s="10"/>
      <c r="C155" s="9">
        <f>SUM(C149:C154)</f>
        <v>0</v>
      </c>
      <c r="D155" s="9">
        <f t="shared" ref="D155:F155" si="23">SUM(D149:D154)</f>
        <v>0</v>
      </c>
      <c r="E155" s="9">
        <f t="shared" si="23"/>
        <v>0</v>
      </c>
      <c r="F155" s="9">
        <f t="shared" si="23"/>
        <v>0</v>
      </c>
    </row>
    <row r="156" spans="1:6" s="8" customFormat="1" ht="1.9" customHeight="1" x14ac:dyDescent="0.2">
      <c r="A156" s="13"/>
      <c r="B156" s="4"/>
      <c r="C156" s="12"/>
      <c r="D156" s="12"/>
      <c r="E156" s="12"/>
      <c r="F156" s="12"/>
    </row>
    <row r="157" spans="1:6" s="8" customFormat="1" ht="38.25" x14ac:dyDescent="0.2">
      <c r="A157" s="13" t="s">
        <v>71</v>
      </c>
      <c r="B157" s="4"/>
      <c r="C157" s="12"/>
      <c r="D157" s="12"/>
      <c r="E157" s="12"/>
      <c r="F157" s="12"/>
    </row>
    <row r="158" spans="1:6" s="8" customFormat="1" x14ac:dyDescent="0.2">
      <c r="A158" s="17" t="s">
        <v>70</v>
      </c>
      <c r="B158" s="16" t="s">
        <v>69</v>
      </c>
      <c r="C158" s="18">
        <v>0</v>
      </c>
      <c r="D158" s="18">
        <v>0</v>
      </c>
      <c r="E158" s="18">
        <v>0</v>
      </c>
      <c r="F158" s="18">
        <v>0</v>
      </c>
    </row>
    <row r="159" spans="1:6" s="8" customFormat="1" ht="25.5" x14ac:dyDescent="0.2">
      <c r="A159" s="17" t="s">
        <v>68</v>
      </c>
      <c r="B159" s="16" t="s">
        <v>67</v>
      </c>
      <c r="C159" s="18">
        <v>0</v>
      </c>
      <c r="D159" s="18">
        <v>0</v>
      </c>
      <c r="E159" s="18">
        <v>0</v>
      </c>
      <c r="F159" s="18">
        <v>0</v>
      </c>
    </row>
    <row r="160" spans="1:6" s="8" customFormat="1" ht="25.5" x14ac:dyDescent="0.2">
      <c r="A160" s="17" t="s">
        <v>66</v>
      </c>
      <c r="B160" s="16" t="s">
        <v>65</v>
      </c>
      <c r="C160" s="18">
        <v>0</v>
      </c>
      <c r="D160" s="18">
        <v>0</v>
      </c>
      <c r="E160" s="18">
        <v>0</v>
      </c>
      <c r="F160" s="18">
        <v>0</v>
      </c>
    </row>
    <row r="161" spans="1:6" s="8" customFormat="1" x14ac:dyDescent="0.2">
      <c r="A161" s="17" t="s">
        <v>64</v>
      </c>
      <c r="B161" s="16" t="s">
        <v>63</v>
      </c>
      <c r="C161" s="18">
        <v>0</v>
      </c>
      <c r="D161" s="18">
        <v>0</v>
      </c>
      <c r="E161" s="18">
        <v>0</v>
      </c>
      <c r="F161" s="18">
        <v>0</v>
      </c>
    </row>
    <row r="162" spans="1:6" s="8" customFormat="1" x14ac:dyDescent="0.2">
      <c r="A162" s="17" t="s">
        <v>62</v>
      </c>
      <c r="B162" s="16" t="s">
        <v>61</v>
      </c>
      <c r="C162" s="18">
        <v>0</v>
      </c>
      <c r="D162" s="18">
        <v>0</v>
      </c>
      <c r="E162" s="18">
        <v>0</v>
      </c>
      <c r="F162" s="18">
        <v>0</v>
      </c>
    </row>
    <row r="163" spans="1:6" s="8" customFormat="1" x14ac:dyDescent="0.2">
      <c r="A163" s="17" t="s">
        <v>60</v>
      </c>
      <c r="B163" s="16" t="s">
        <v>59</v>
      </c>
      <c r="C163" s="12">
        <v>0</v>
      </c>
      <c r="D163" s="12">
        <v>0</v>
      </c>
      <c r="E163" s="12">
        <v>0</v>
      </c>
      <c r="F163" s="12">
        <v>0</v>
      </c>
    </row>
    <row r="164" spans="1:6" s="8" customFormat="1" x14ac:dyDescent="0.2">
      <c r="A164" s="15" t="s">
        <v>58</v>
      </c>
      <c r="B164" s="10"/>
      <c r="C164" s="9">
        <f>SUM(C158:C163)</f>
        <v>0</v>
      </c>
      <c r="D164" s="9">
        <f>SUM(D158:D163)</f>
        <v>0</v>
      </c>
      <c r="E164" s="9">
        <f t="shared" ref="E164:F164" si="24">SUM(E158:E163)</f>
        <v>0</v>
      </c>
      <c r="F164" s="9">
        <f t="shared" si="24"/>
        <v>0</v>
      </c>
    </row>
    <row r="165" spans="1:6" s="8" customFormat="1" ht="1.9" customHeight="1" x14ac:dyDescent="0.2">
      <c r="A165" s="13"/>
      <c r="B165" s="4"/>
      <c r="C165" s="12"/>
      <c r="D165" s="12"/>
      <c r="E165" s="12"/>
      <c r="F165" s="12"/>
    </row>
    <row r="166" spans="1:6" s="8" customFormat="1" x14ac:dyDescent="0.2">
      <c r="A166" s="11" t="s">
        <v>57</v>
      </c>
      <c r="B166" s="10"/>
      <c r="C166" s="9">
        <f>SUM(C146+C29+C164+C155)</f>
        <v>0</v>
      </c>
      <c r="D166" s="9">
        <f t="shared" ref="D166:F166" si="25">SUM(D146+D29+D164+D155)</f>
        <v>0</v>
      </c>
      <c r="E166" s="9">
        <f t="shared" si="25"/>
        <v>0</v>
      </c>
      <c r="F166" s="9">
        <f t="shared" si="25"/>
        <v>0</v>
      </c>
    </row>
    <row r="167" spans="1:6" s="8" customFormat="1" ht="1.9" customHeight="1" x14ac:dyDescent="0.2">
      <c r="A167" s="13"/>
      <c r="B167" s="4"/>
      <c r="C167" s="12"/>
      <c r="D167" s="12"/>
      <c r="E167" s="12"/>
      <c r="F167" s="12"/>
    </row>
    <row r="168" spans="1:6" s="8" customFormat="1" x14ac:dyDescent="0.2">
      <c r="A168" s="13" t="s">
        <v>56</v>
      </c>
      <c r="B168" s="4"/>
      <c r="C168" s="12"/>
      <c r="D168" s="12"/>
      <c r="E168" s="12"/>
      <c r="F168" s="12"/>
    </row>
    <row r="169" spans="1:6" s="8" customFormat="1" x14ac:dyDescent="0.2">
      <c r="A169" s="14" t="s">
        <v>55</v>
      </c>
      <c r="B169" s="4" t="s">
        <v>49</v>
      </c>
      <c r="C169" s="12">
        <v>0</v>
      </c>
      <c r="D169" s="12">
        <v>0</v>
      </c>
      <c r="E169" s="12">
        <v>0</v>
      </c>
      <c r="F169" s="12">
        <v>0</v>
      </c>
    </row>
    <row r="170" spans="1:6" s="8" customFormat="1" x14ac:dyDescent="0.2">
      <c r="A170" s="14" t="s">
        <v>54</v>
      </c>
      <c r="B170" s="4" t="s">
        <v>49</v>
      </c>
      <c r="C170" s="12">
        <v>0</v>
      </c>
      <c r="D170" s="12">
        <v>0</v>
      </c>
      <c r="E170" s="12">
        <v>0</v>
      </c>
      <c r="F170" s="12">
        <v>0</v>
      </c>
    </row>
    <row r="171" spans="1:6" s="8" customFormat="1" x14ac:dyDescent="0.2">
      <c r="A171" s="14" t="s">
        <v>53</v>
      </c>
      <c r="B171" s="4" t="s">
        <v>49</v>
      </c>
      <c r="C171" s="12">
        <v>0</v>
      </c>
      <c r="D171" s="12">
        <v>0</v>
      </c>
      <c r="E171" s="12">
        <v>0</v>
      </c>
      <c r="F171" s="12">
        <v>0</v>
      </c>
    </row>
    <row r="172" spans="1:6" s="8" customFormat="1" x14ac:dyDescent="0.2">
      <c r="A172" s="14" t="s">
        <v>52</v>
      </c>
      <c r="B172" s="4" t="s">
        <v>49</v>
      </c>
      <c r="C172" s="12">
        <v>0</v>
      </c>
      <c r="D172" s="12">
        <v>0</v>
      </c>
      <c r="E172" s="12">
        <v>0</v>
      </c>
      <c r="F172" s="12">
        <v>0</v>
      </c>
    </row>
    <row r="173" spans="1:6" s="8" customFormat="1" x14ac:dyDescent="0.2">
      <c r="A173" s="14" t="s">
        <v>51</v>
      </c>
      <c r="B173" s="4" t="s">
        <v>49</v>
      </c>
      <c r="C173" s="12">
        <v>0</v>
      </c>
      <c r="D173" s="12">
        <v>0</v>
      </c>
      <c r="E173" s="12">
        <v>0</v>
      </c>
      <c r="F173" s="12">
        <v>0</v>
      </c>
    </row>
    <row r="174" spans="1:6" s="8" customFormat="1" ht="25.5" x14ac:dyDescent="0.2">
      <c r="A174" s="14" t="s">
        <v>50</v>
      </c>
      <c r="B174" s="4" t="s">
        <v>49</v>
      </c>
      <c r="C174" s="12">
        <v>0</v>
      </c>
      <c r="D174" s="12">
        <v>0</v>
      </c>
      <c r="E174" s="12">
        <v>0</v>
      </c>
      <c r="F174" s="12">
        <v>0</v>
      </c>
    </row>
    <row r="175" spans="1:6" s="8" customFormat="1" x14ac:dyDescent="0.2">
      <c r="A175" s="11" t="s">
        <v>48</v>
      </c>
      <c r="B175" s="10"/>
      <c r="C175" s="9">
        <f>SUM(C169:C174)</f>
        <v>0</v>
      </c>
      <c r="D175" s="9">
        <f t="shared" ref="D175:F175" si="26">SUM(D169:D174)</f>
        <v>0</v>
      </c>
      <c r="E175" s="9">
        <f t="shared" si="26"/>
        <v>0</v>
      </c>
      <c r="F175" s="9">
        <f t="shared" si="26"/>
        <v>0</v>
      </c>
    </row>
    <row r="176" spans="1:6" s="8" customFormat="1" ht="1.9" customHeight="1" x14ac:dyDescent="0.2">
      <c r="A176" s="13"/>
      <c r="B176" s="4"/>
      <c r="C176" s="12"/>
      <c r="D176" s="12"/>
      <c r="E176" s="12"/>
      <c r="F176" s="12"/>
    </row>
    <row r="177" spans="1:6" s="8" customFormat="1" x14ac:dyDescent="0.2">
      <c r="A177" s="11" t="s">
        <v>47</v>
      </c>
      <c r="B177" s="10"/>
      <c r="C177" s="9">
        <f>C166+C175</f>
        <v>0</v>
      </c>
      <c r="D177" s="9">
        <f t="shared" ref="D177:F177" si="27">D166+D175</f>
        <v>0</v>
      </c>
      <c r="E177" s="9">
        <f t="shared" si="27"/>
        <v>0</v>
      </c>
      <c r="F177" s="9">
        <f t="shared" si="27"/>
        <v>0</v>
      </c>
    </row>
    <row r="178" spans="1:6" s="8" customFormat="1" ht="1.9" customHeight="1" x14ac:dyDescent="0.2">
      <c r="A178" s="13"/>
      <c r="B178" s="4"/>
      <c r="C178" s="12"/>
      <c r="D178" s="12"/>
      <c r="E178" s="12"/>
      <c r="F178" s="12"/>
    </row>
    <row r="179" spans="1:6" s="8" customFormat="1" x14ac:dyDescent="0.2">
      <c r="A179" s="13" t="s">
        <v>46</v>
      </c>
      <c r="B179" s="4"/>
      <c r="C179" s="12"/>
      <c r="D179" s="12"/>
      <c r="E179" s="12"/>
      <c r="F179" s="12"/>
    </row>
    <row r="180" spans="1:6" s="8" customFormat="1" x14ac:dyDescent="0.2">
      <c r="A180" s="14" t="s">
        <v>45</v>
      </c>
      <c r="B180" s="4" t="s">
        <v>44</v>
      </c>
      <c r="C180" s="12">
        <v>0</v>
      </c>
      <c r="D180" s="12">
        <v>0</v>
      </c>
      <c r="E180" s="12">
        <v>0</v>
      </c>
      <c r="F180" s="12">
        <v>0</v>
      </c>
    </row>
    <row r="181" spans="1:6" s="8" customFormat="1" x14ac:dyDescent="0.2">
      <c r="A181" s="14" t="s">
        <v>43</v>
      </c>
      <c r="B181" s="4" t="s">
        <v>42</v>
      </c>
      <c r="C181" s="12">
        <v>0</v>
      </c>
      <c r="D181" s="12">
        <v>0</v>
      </c>
      <c r="E181" s="12">
        <v>0</v>
      </c>
      <c r="F181" s="12">
        <v>0</v>
      </c>
    </row>
    <row r="182" spans="1:6" s="8" customFormat="1" x14ac:dyDescent="0.2">
      <c r="A182" s="14" t="s">
        <v>41</v>
      </c>
      <c r="B182" s="4" t="s">
        <v>40</v>
      </c>
      <c r="C182" s="12">
        <v>0</v>
      </c>
      <c r="D182" s="12">
        <v>0</v>
      </c>
      <c r="E182" s="12">
        <v>0</v>
      </c>
      <c r="F182" s="12">
        <v>0</v>
      </c>
    </row>
    <row r="183" spans="1:6" s="8" customFormat="1" x14ac:dyDescent="0.2">
      <c r="A183" s="14" t="s">
        <v>39</v>
      </c>
      <c r="B183" s="4" t="s">
        <v>38</v>
      </c>
      <c r="C183" s="12">
        <v>0</v>
      </c>
      <c r="D183" s="12">
        <v>0</v>
      </c>
      <c r="E183" s="12">
        <v>0</v>
      </c>
      <c r="F183" s="12">
        <v>0</v>
      </c>
    </row>
    <row r="184" spans="1:6" s="8" customFormat="1" ht="25.5" x14ac:dyDescent="0.2">
      <c r="A184" s="14" t="s">
        <v>37</v>
      </c>
      <c r="B184" s="4" t="s">
        <v>36</v>
      </c>
      <c r="C184" s="12">
        <v>0</v>
      </c>
      <c r="D184" s="12">
        <v>0</v>
      </c>
      <c r="E184" s="12">
        <v>0</v>
      </c>
      <c r="F184" s="12">
        <v>0</v>
      </c>
    </row>
    <row r="185" spans="1:6" s="8" customFormat="1" ht="25.5" x14ac:dyDescent="0.2">
      <c r="A185" s="14" t="s">
        <v>35</v>
      </c>
      <c r="B185" s="4" t="s">
        <v>34</v>
      </c>
      <c r="C185" s="12">
        <v>0</v>
      </c>
      <c r="D185" s="12">
        <v>0</v>
      </c>
      <c r="E185" s="12">
        <v>0</v>
      </c>
      <c r="F185" s="12">
        <v>0</v>
      </c>
    </row>
    <row r="186" spans="1:6" s="8" customFormat="1" ht="25.5" x14ac:dyDescent="0.2">
      <c r="A186" s="14" t="s">
        <v>33</v>
      </c>
      <c r="B186" s="4" t="s">
        <v>32</v>
      </c>
      <c r="C186" s="12">
        <v>0</v>
      </c>
      <c r="D186" s="12">
        <v>0</v>
      </c>
      <c r="E186" s="12">
        <v>0</v>
      </c>
      <c r="F186" s="12">
        <v>0</v>
      </c>
    </row>
    <row r="187" spans="1:6" s="8" customFormat="1" x14ac:dyDescent="0.2">
      <c r="A187" s="14" t="s">
        <v>31</v>
      </c>
      <c r="B187" s="4" t="s">
        <v>30</v>
      </c>
      <c r="C187" s="12">
        <v>0</v>
      </c>
      <c r="D187" s="12">
        <v>0</v>
      </c>
      <c r="E187" s="12">
        <v>0</v>
      </c>
      <c r="F187" s="12">
        <v>0</v>
      </c>
    </row>
    <row r="188" spans="1:6" s="8" customFormat="1" x14ac:dyDescent="0.2">
      <c r="A188" s="14" t="s">
        <v>29</v>
      </c>
      <c r="B188" s="4" t="s">
        <v>28</v>
      </c>
      <c r="C188" s="12">
        <v>0</v>
      </c>
      <c r="D188" s="12">
        <v>0</v>
      </c>
      <c r="E188" s="12">
        <v>0</v>
      </c>
      <c r="F188" s="12">
        <v>0</v>
      </c>
    </row>
    <row r="189" spans="1:6" s="8" customFormat="1" x14ac:dyDescent="0.2">
      <c r="A189" s="14" t="s">
        <v>27</v>
      </c>
      <c r="B189" s="4" t="s">
        <v>25</v>
      </c>
      <c r="C189" s="12">
        <v>0</v>
      </c>
      <c r="D189" s="12">
        <v>0</v>
      </c>
      <c r="E189" s="12">
        <v>0</v>
      </c>
      <c r="F189" s="12">
        <v>0</v>
      </c>
    </row>
    <row r="190" spans="1:6" s="8" customFormat="1" ht="25.5" x14ac:dyDescent="0.2">
      <c r="A190" s="14" t="s">
        <v>26</v>
      </c>
      <c r="B190" s="4" t="s">
        <v>25</v>
      </c>
      <c r="C190" s="12">
        <v>0</v>
      </c>
      <c r="D190" s="12">
        <v>0</v>
      </c>
      <c r="E190" s="12">
        <v>0</v>
      </c>
      <c r="F190" s="12">
        <v>0</v>
      </c>
    </row>
    <row r="191" spans="1:6" s="8" customFormat="1" x14ac:dyDescent="0.2">
      <c r="A191" s="14" t="s">
        <v>24</v>
      </c>
      <c r="B191" s="4" t="s">
        <v>23</v>
      </c>
      <c r="C191" s="12">
        <v>0</v>
      </c>
      <c r="D191" s="12">
        <v>0</v>
      </c>
      <c r="E191" s="12">
        <v>0</v>
      </c>
      <c r="F191" s="12">
        <v>0</v>
      </c>
    </row>
    <row r="192" spans="1:6" s="8" customFormat="1" x14ac:dyDescent="0.2">
      <c r="A192" s="14" t="s">
        <v>22</v>
      </c>
      <c r="B192" s="4" t="s">
        <v>21</v>
      </c>
      <c r="C192" s="12">
        <v>0</v>
      </c>
      <c r="D192" s="12">
        <v>0</v>
      </c>
      <c r="E192" s="12">
        <v>0</v>
      </c>
      <c r="F192" s="12">
        <v>0</v>
      </c>
    </row>
    <row r="193" spans="1:6" s="8" customFormat="1" x14ac:dyDescent="0.2">
      <c r="A193" s="14" t="s">
        <v>20</v>
      </c>
      <c r="B193" s="4" t="s">
        <v>19</v>
      </c>
      <c r="C193" s="12">
        <v>0</v>
      </c>
      <c r="D193" s="12">
        <v>0</v>
      </c>
      <c r="E193" s="12">
        <v>0</v>
      </c>
      <c r="F193" s="12">
        <v>0</v>
      </c>
    </row>
    <row r="194" spans="1:6" s="8" customFormat="1" x14ac:dyDescent="0.2">
      <c r="A194" s="14" t="s">
        <v>18</v>
      </c>
      <c r="B194" s="4" t="s">
        <v>17</v>
      </c>
      <c r="C194" s="12">
        <v>0</v>
      </c>
      <c r="D194" s="12">
        <v>0</v>
      </c>
      <c r="E194" s="12">
        <v>0</v>
      </c>
      <c r="F194" s="12">
        <v>0</v>
      </c>
    </row>
    <row r="195" spans="1:6" s="8" customFormat="1" x14ac:dyDescent="0.2">
      <c r="A195" s="14" t="s">
        <v>16</v>
      </c>
      <c r="B195" s="4" t="s">
        <v>15</v>
      </c>
      <c r="C195" s="12">
        <v>0</v>
      </c>
      <c r="D195" s="12">
        <v>0</v>
      </c>
      <c r="E195" s="12">
        <v>0</v>
      </c>
      <c r="F195" s="12">
        <v>0</v>
      </c>
    </row>
    <row r="196" spans="1:6" s="8" customFormat="1" x14ac:dyDescent="0.2">
      <c r="A196" s="11" t="s">
        <v>14</v>
      </c>
      <c r="B196" s="10"/>
      <c r="C196" s="9">
        <f>SUM(C180:C195)</f>
        <v>0</v>
      </c>
      <c r="D196" s="9">
        <f t="shared" ref="D196:F196" si="28">SUM(D180:D195)</f>
        <v>0</v>
      </c>
      <c r="E196" s="9">
        <f t="shared" si="28"/>
        <v>0</v>
      </c>
      <c r="F196" s="9">
        <f t="shared" si="28"/>
        <v>0</v>
      </c>
    </row>
    <row r="197" spans="1:6" s="8" customFormat="1" ht="1.9" customHeight="1" x14ac:dyDescent="0.2">
      <c r="A197" s="13"/>
      <c r="B197" s="4"/>
      <c r="C197" s="12"/>
      <c r="D197" s="12"/>
      <c r="E197" s="12"/>
      <c r="F197" s="12"/>
    </row>
    <row r="198" spans="1:6" s="8" customFormat="1" ht="51" x14ac:dyDescent="0.2">
      <c r="A198" s="11" t="s">
        <v>13</v>
      </c>
      <c r="B198" s="10"/>
      <c r="C198" s="9">
        <f>C19-C177-C196</f>
        <v>0</v>
      </c>
      <c r="D198" s="9">
        <f t="shared" ref="D198:F198" si="29">D19-D177-D196</f>
        <v>0</v>
      </c>
      <c r="E198" s="9">
        <f t="shared" si="29"/>
        <v>0</v>
      </c>
      <c r="F198" s="9">
        <f t="shared" si="29"/>
        <v>0</v>
      </c>
    </row>
    <row r="199" spans="1:6" ht="1.9" customHeight="1" x14ac:dyDescent="0.2"/>
    <row r="200" spans="1:6" ht="25.5" x14ac:dyDescent="0.2">
      <c r="A200" s="7" t="s">
        <v>12</v>
      </c>
      <c r="C200" s="6" t="str">
        <f>IF(C4&gt;C196,"Yes","No")</f>
        <v>No</v>
      </c>
      <c r="D200" s="6" t="str">
        <f t="shared" ref="D200:F200" si="30">IF(D4&gt;D196,"Yes","No")</f>
        <v>No</v>
      </c>
      <c r="E200" s="6" t="str">
        <f t="shared" si="30"/>
        <v>No</v>
      </c>
      <c r="F200" s="6" t="str">
        <f t="shared" si="30"/>
        <v>No</v>
      </c>
    </row>
  </sheetData>
  <sheetProtection formatCells="0" formatColumns="0" formatRows="0"/>
  <conditionalFormatting sqref="C200">
    <cfRule type="cellIs" dxfId="10" priority="5" operator="equal">
      <formula>"Yes"</formula>
    </cfRule>
  </conditionalFormatting>
  <conditionalFormatting sqref="D200:F200">
    <cfRule type="cellIs" dxfId="9" priority="1" operator="equal">
      <formula>"Yes"</formula>
    </cfRule>
  </conditionalFormatting>
  <pageMargins left="0.25" right="0.25" top="0.5" bottom="0.75" header="0.5" footer="0.5"/>
  <pageSetup scale="80" fitToHeight="0" orientation="portrait" r:id="rId1"/>
  <headerFooter alignWithMargins="0">
    <oddFooter>&amp;LCDE, School Finance Division&amp;C&amp;P&amp;R&amp;D</oddFooter>
  </headerFooter>
  <rowBreaks count="3" manualBreakCount="3">
    <brk id="39" max="16383" man="1"/>
    <brk id="147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E134-DC42-4388-8B50-61C603FBC2AC}">
  <dimension ref="B1:G100"/>
  <sheetViews>
    <sheetView tabSelected="1" topLeftCell="A13" zoomScale="86" zoomScaleNormal="100" workbookViewId="0">
      <selection activeCell="G2" sqref="G2"/>
    </sheetView>
  </sheetViews>
  <sheetFormatPr defaultColWidth="8.85546875" defaultRowHeight="15.75" x14ac:dyDescent="0.25"/>
  <cols>
    <col min="1" max="1" width="4.28515625" style="50" customWidth="1"/>
    <col min="2" max="2" width="46.7109375" style="50" bestFit="1" customWidth="1"/>
    <col min="3" max="3" width="39.42578125" style="50" customWidth="1"/>
    <col min="4" max="7" width="10.7109375" style="50" customWidth="1"/>
    <col min="8" max="16384" width="8.85546875" style="50"/>
  </cols>
  <sheetData>
    <row r="1" spans="2:7" x14ac:dyDescent="0.25">
      <c r="B1" s="157" t="s">
        <v>130</v>
      </c>
      <c r="C1" s="157"/>
      <c r="D1" s="49" t="str">
        <f>Enrollment!D4</f>
        <v>FY23-24</v>
      </c>
      <c r="E1" s="49" t="str">
        <f>Enrollment!D5</f>
        <v>FY24-25</v>
      </c>
      <c r="F1" s="49" t="str">
        <f>Enrollment!D6</f>
        <v>FY25-26</v>
      </c>
      <c r="G1" s="49" t="str">
        <f>Enrollment!D7</f>
        <v>FY26-27</v>
      </c>
    </row>
    <row r="2" spans="2:7" x14ac:dyDescent="0.25">
      <c r="B2" s="158"/>
      <c r="C2" s="158"/>
      <c r="D2" s="51"/>
      <c r="E2" s="51"/>
      <c r="F2" s="51"/>
      <c r="G2" s="51"/>
    </row>
    <row r="3" spans="2:7" x14ac:dyDescent="0.25">
      <c r="B3" s="129" t="s">
        <v>169</v>
      </c>
      <c r="C3" s="130"/>
      <c r="D3" s="131">
        <f>Enrollment!E17</f>
        <v>0</v>
      </c>
      <c r="E3" s="131">
        <f>Enrollment!E18</f>
        <v>0</v>
      </c>
      <c r="F3" s="131">
        <f>Enrollment!E19</f>
        <v>0</v>
      </c>
      <c r="G3" s="131">
        <f>Enrollment!E20</f>
        <v>0</v>
      </c>
    </row>
    <row r="4" spans="2:7" x14ac:dyDescent="0.25">
      <c r="B4" s="52" t="s">
        <v>161</v>
      </c>
      <c r="C4" s="53" t="s">
        <v>162</v>
      </c>
      <c r="D4" s="156" t="s">
        <v>163</v>
      </c>
      <c r="E4" s="156"/>
      <c r="F4" s="156"/>
      <c r="G4" s="156"/>
    </row>
    <row r="5" spans="2:7" x14ac:dyDescent="0.25">
      <c r="B5" s="54" t="s">
        <v>164</v>
      </c>
      <c r="C5" s="54"/>
      <c r="D5" s="55">
        <v>1</v>
      </c>
      <c r="E5" s="56">
        <v>1</v>
      </c>
      <c r="F5" s="55">
        <v>1</v>
      </c>
      <c r="G5" s="55">
        <v>1</v>
      </c>
    </row>
    <row r="6" spans="2:7" x14ac:dyDescent="0.25">
      <c r="B6" s="57" t="s">
        <v>165</v>
      </c>
      <c r="C6" s="57"/>
      <c r="D6" s="58">
        <v>1</v>
      </c>
      <c r="E6" s="58">
        <v>1</v>
      </c>
      <c r="F6" s="58">
        <v>1</v>
      </c>
      <c r="G6" s="58">
        <v>1</v>
      </c>
    </row>
    <row r="7" spans="2:7" x14ac:dyDescent="0.25">
      <c r="B7" s="57"/>
      <c r="C7" s="57"/>
      <c r="D7" s="58"/>
      <c r="E7" s="58"/>
      <c r="F7" s="58"/>
      <c r="G7" s="58"/>
    </row>
    <row r="8" spans="2:7" x14ac:dyDescent="0.25">
      <c r="B8" s="57"/>
      <c r="C8" s="57"/>
      <c r="D8" s="58"/>
      <c r="E8" s="58"/>
      <c r="F8" s="58"/>
      <c r="G8" s="58"/>
    </row>
    <row r="9" spans="2:7" x14ac:dyDescent="0.25">
      <c r="B9" s="57"/>
      <c r="C9" s="57"/>
      <c r="D9" s="58"/>
      <c r="E9" s="58"/>
      <c r="F9" s="58"/>
      <c r="G9" s="58"/>
    </row>
    <row r="10" spans="2:7" x14ac:dyDescent="0.25">
      <c r="B10" s="57"/>
      <c r="C10" s="57"/>
      <c r="D10" s="58"/>
      <c r="E10" s="58"/>
      <c r="F10" s="58"/>
      <c r="G10" s="58"/>
    </row>
    <row r="11" spans="2:7" x14ac:dyDescent="0.25">
      <c r="B11" s="57"/>
      <c r="C11" s="57"/>
      <c r="D11" s="58"/>
      <c r="E11" s="58"/>
      <c r="F11" s="58"/>
      <c r="G11" s="58"/>
    </row>
    <row r="12" spans="2:7" x14ac:dyDescent="0.25">
      <c r="B12" s="57"/>
      <c r="C12" s="57"/>
      <c r="D12" s="58"/>
      <c r="E12" s="58"/>
      <c r="F12" s="58"/>
      <c r="G12" s="58"/>
    </row>
    <row r="13" spans="2:7" x14ac:dyDescent="0.25">
      <c r="B13" s="57"/>
      <c r="C13" s="57"/>
      <c r="D13" s="58"/>
      <c r="E13" s="58"/>
      <c r="F13" s="58"/>
      <c r="G13" s="58"/>
    </row>
    <row r="14" spans="2:7" x14ac:dyDescent="0.25">
      <c r="B14" s="57"/>
      <c r="C14" s="57"/>
      <c r="D14" s="58"/>
      <c r="E14" s="58"/>
      <c r="F14" s="58"/>
      <c r="G14" s="58"/>
    </row>
    <row r="15" spans="2:7" x14ac:dyDescent="0.25">
      <c r="B15" s="57"/>
      <c r="C15" s="57"/>
      <c r="D15" s="58"/>
      <c r="E15" s="58"/>
      <c r="F15" s="58"/>
      <c r="G15" s="58"/>
    </row>
    <row r="16" spans="2:7" x14ac:dyDescent="0.25">
      <c r="B16" s="57"/>
      <c r="C16" s="57"/>
      <c r="D16" s="58"/>
      <c r="E16" s="58"/>
      <c r="F16" s="58"/>
      <c r="G16" s="58"/>
    </row>
    <row r="17" spans="2:7" x14ac:dyDescent="0.25">
      <c r="B17" s="59"/>
      <c r="C17" s="59"/>
      <c r="D17" s="58"/>
      <c r="E17" s="58"/>
      <c r="F17" s="58"/>
      <c r="G17" s="58"/>
    </row>
    <row r="18" spans="2:7" x14ac:dyDescent="0.25">
      <c r="B18" s="57"/>
      <c r="C18" s="57"/>
      <c r="D18" s="58"/>
      <c r="E18" s="58"/>
      <c r="F18" s="58"/>
      <c r="G18" s="58"/>
    </row>
    <row r="19" spans="2:7" x14ac:dyDescent="0.25">
      <c r="B19" s="57"/>
      <c r="C19" s="57"/>
      <c r="D19" s="58"/>
      <c r="E19" s="58"/>
      <c r="F19" s="58"/>
      <c r="G19" s="58"/>
    </row>
    <row r="20" spans="2:7" x14ac:dyDescent="0.25">
      <c r="B20" s="60"/>
      <c r="C20" s="61"/>
      <c r="D20" s="58"/>
      <c r="E20" s="58"/>
      <c r="F20" s="58"/>
      <c r="G20" s="58"/>
    </row>
    <row r="21" spans="2:7" x14ac:dyDescent="0.25">
      <c r="B21" s="62" t="s">
        <v>132</v>
      </c>
      <c r="C21" s="63"/>
      <c r="D21" s="64">
        <f>SUM(D5:D20)</f>
        <v>2</v>
      </c>
      <c r="E21" s="64">
        <f>SUM(E5:E20)</f>
        <v>2</v>
      </c>
      <c r="F21" s="65">
        <f>SUM(F5:F20)</f>
        <v>2</v>
      </c>
      <c r="G21" s="65">
        <f>SUM(G5:G20)</f>
        <v>2</v>
      </c>
    </row>
    <row r="22" spans="2:7" x14ac:dyDescent="0.25">
      <c r="B22" s="66"/>
      <c r="C22" s="67"/>
      <c r="D22" s="67"/>
      <c r="E22" s="67"/>
      <c r="F22" s="67"/>
      <c r="G22" s="67"/>
    </row>
    <row r="23" spans="2:7" x14ac:dyDescent="0.25">
      <c r="B23" s="68" t="s">
        <v>133</v>
      </c>
      <c r="C23" s="68"/>
      <c r="D23" s="68"/>
      <c r="E23" s="69"/>
      <c r="F23" s="69"/>
      <c r="G23" s="69"/>
    </row>
    <row r="24" spans="2:7" x14ac:dyDescent="0.25">
      <c r="B24" s="54" t="s">
        <v>134</v>
      </c>
      <c r="C24" s="54"/>
      <c r="D24" s="58">
        <v>1</v>
      </c>
      <c r="E24" s="70">
        <v>1</v>
      </c>
      <c r="F24" s="70">
        <v>1</v>
      </c>
      <c r="G24" s="55">
        <v>1</v>
      </c>
    </row>
    <row r="25" spans="2:7" x14ac:dyDescent="0.25">
      <c r="B25" s="57" t="s">
        <v>135</v>
      </c>
      <c r="C25" s="71" t="s">
        <v>166</v>
      </c>
      <c r="D25" s="58"/>
      <c r="E25" s="70">
        <v>1</v>
      </c>
      <c r="F25" s="58">
        <v>1</v>
      </c>
      <c r="G25" s="58">
        <v>1</v>
      </c>
    </row>
    <row r="26" spans="2:7" x14ac:dyDescent="0.25">
      <c r="B26" s="57" t="s">
        <v>136</v>
      </c>
      <c r="C26" s="57"/>
      <c r="D26" s="58">
        <v>1</v>
      </c>
      <c r="E26" s="70">
        <v>1</v>
      </c>
      <c r="F26" s="70">
        <v>1</v>
      </c>
      <c r="G26" s="58">
        <v>1</v>
      </c>
    </row>
    <row r="27" spans="2:7" x14ac:dyDescent="0.25">
      <c r="B27" s="57"/>
      <c r="C27" s="57"/>
      <c r="D27" s="58"/>
      <c r="E27" s="70"/>
      <c r="F27" s="70"/>
      <c r="G27" s="58"/>
    </row>
    <row r="28" spans="2:7" x14ac:dyDescent="0.25">
      <c r="B28" s="57"/>
      <c r="C28" s="57"/>
      <c r="D28" s="58"/>
      <c r="E28" s="70"/>
      <c r="F28" s="70"/>
      <c r="G28" s="58"/>
    </row>
    <row r="29" spans="2:7" x14ac:dyDescent="0.25">
      <c r="B29" s="57"/>
      <c r="C29" s="57"/>
      <c r="D29" s="58"/>
      <c r="E29" s="70"/>
      <c r="F29" s="70"/>
      <c r="G29" s="58"/>
    </row>
    <row r="30" spans="2:7" x14ac:dyDescent="0.25">
      <c r="B30" s="57"/>
      <c r="C30" s="57"/>
      <c r="D30" s="58"/>
      <c r="E30" s="70"/>
      <c r="F30" s="70"/>
      <c r="G30" s="58"/>
    </row>
    <row r="31" spans="2:7" x14ac:dyDescent="0.25">
      <c r="B31" s="57"/>
      <c r="C31" s="57"/>
      <c r="D31" s="58"/>
      <c r="E31" s="70"/>
      <c r="F31" s="70"/>
      <c r="G31" s="58"/>
    </row>
    <row r="32" spans="2:7" x14ac:dyDescent="0.25">
      <c r="B32" s="57"/>
      <c r="C32" s="57"/>
      <c r="D32" s="58"/>
      <c r="E32" s="70"/>
      <c r="F32" s="70"/>
      <c r="G32" s="58"/>
    </row>
    <row r="33" spans="2:7" x14ac:dyDescent="0.25">
      <c r="B33" s="57"/>
      <c r="C33" s="57"/>
      <c r="D33" s="58"/>
      <c r="E33" s="70"/>
      <c r="F33" s="70"/>
      <c r="G33" s="58"/>
    </row>
    <row r="34" spans="2:7" x14ac:dyDescent="0.25">
      <c r="B34" s="59"/>
      <c r="C34" s="59"/>
      <c r="D34" s="58"/>
      <c r="E34" s="70"/>
      <c r="F34" s="70"/>
      <c r="G34" s="58"/>
    </row>
    <row r="35" spans="2:7" x14ac:dyDescent="0.25">
      <c r="B35" s="57"/>
      <c r="C35" s="57"/>
      <c r="D35" s="58"/>
      <c r="E35" s="70"/>
      <c r="F35" s="70"/>
      <c r="G35" s="58"/>
    </row>
    <row r="36" spans="2:7" x14ac:dyDescent="0.25">
      <c r="B36" s="57"/>
      <c r="C36" s="57"/>
      <c r="D36" s="58"/>
      <c r="E36" s="70"/>
      <c r="F36" s="70"/>
      <c r="G36" s="58"/>
    </row>
    <row r="37" spans="2:7" x14ac:dyDescent="0.25">
      <c r="B37" s="60"/>
      <c r="C37" s="60"/>
      <c r="D37" s="58"/>
      <c r="E37" s="58"/>
      <c r="F37" s="58"/>
      <c r="G37" s="58"/>
    </row>
    <row r="38" spans="2:7" x14ac:dyDescent="0.25">
      <c r="B38" s="62" t="s">
        <v>137</v>
      </c>
      <c r="C38" s="62"/>
      <c r="D38" s="65">
        <f>SUM(D24:D37)</f>
        <v>2</v>
      </c>
      <c r="E38" s="65">
        <f>SUM(E24:E37)</f>
        <v>3</v>
      </c>
      <c r="F38" s="65">
        <f>SUM(F24:F37)</f>
        <v>3</v>
      </c>
      <c r="G38" s="65">
        <f>SUM(G24:G37)</f>
        <v>3</v>
      </c>
    </row>
    <row r="39" spans="2:7" x14ac:dyDescent="0.25">
      <c r="B39" s="66"/>
      <c r="C39" s="67"/>
      <c r="D39" s="67"/>
      <c r="E39" s="67"/>
      <c r="F39" s="67"/>
      <c r="G39" s="67"/>
    </row>
    <row r="40" spans="2:7" x14ac:dyDescent="0.25">
      <c r="B40" s="68" t="s">
        <v>138</v>
      </c>
      <c r="C40" s="68"/>
      <c r="D40" s="68"/>
      <c r="E40" s="69"/>
      <c r="F40" s="72"/>
      <c r="G40" s="72"/>
    </row>
    <row r="41" spans="2:7" x14ac:dyDescent="0.25">
      <c r="B41" s="73" t="s">
        <v>139</v>
      </c>
      <c r="C41" s="74"/>
      <c r="D41" s="75">
        <v>0</v>
      </c>
      <c r="E41" s="75">
        <v>0</v>
      </c>
      <c r="F41" s="75">
        <f>1*('[1]Page 3-Assumptions'!C7/15)</f>
        <v>0</v>
      </c>
      <c r="G41" s="76">
        <f>1*('[1]Page 3-Assumptions'!D7/15)</f>
        <v>0</v>
      </c>
    </row>
    <row r="42" spans="2:7" x14ac:dyDescent="0.25">
      <c r="B42" s="73" t="s">
        <v>140</v>
      </c>
      <c r="C42" s="74"/>
      <c r="D42" s="75">
        <v>0</v>
      </c>
      <c r="E42" s="75">
        <v>0</v>
      </c>
      <c r="F42" s="75">
        <f>1*(('[1]Page 1-Enrollment Plan'!C3+'[1]Page 1-Enrollment Plan'!I3)/30)</f>
        <v>0</v>
      </c>
      <c r="G42" s="77">
        <f>1*(('[1]Page 1-Enrollment Plan'!D3+'[1]Page 1-Enrollment Plan'!J3)/30)</f>
        <v>0</v>
      </c>
    </row>
    <row r="43" spans="2:7" x14ac:dyDescent="0.25">
      <c r="B43" s="73" t="s">
        <v>141</v>
      </c>
      <c r="C43" s="74"/>
      <c r="D43" s="75">
        <v>0</v>
      </c>
      <c r="E43" s="75">
        <v>0</v>
      </c>
      <c r="F43" s="75">
        <f>1*('[1]Page 3-Assumptions'!C7/40)</f>
        <v>0</v>
      </c>
      <c r="G43" s="77">
        <f>1*('[1]Page 3-Assumptions'!D7/40)</f>
        <v>0</v>
      </c>
    </row>
    <row r="44" spans="2:7" x14ac:dyDescent="0.25">
      <c r="B44" s="73" t="s">
        <v>142</v>
      </c>
      <c r="C44" s="74"/>
      <c r="D44" s="75">
        <v>0</v>
      </c>
      <c r="E44" s="75">
        <v>0</v>
      </c>
      <c r="F44" s="75">
        <f>1*('[1]Page 3-Assumptions'!C7/40)</f>
        <v>0</v>
      </c>
      <c r="G44" s="77">
        <f>1*('[1]Page 3-Assumptions'!D7/40)</f>
        <v>0</v>
      </c>
    </row>
    <row r="45" spans="2:7" x14ac:dyDescent="0.25">
      <c r="B45" s="73" t="s">
        <v>143</v>
      </c>
      <c r="C45" s="73"/>
      <c r="D45" s="75">
        <v>0</v>
      </c>
      <c r="E45" s="75">
        <v>0</v>
      </c>
      <c r="F45" s="75">
        <v>0</v>
      </c>
      <c r="G45" s="77">
        <v>0</v>
      </c>
    </row>
    <row r="46" spans="2:7" x14ac:dyDescent="0.25">
      <c r="B46" s="73" t="s">
        <v>144</v>
      </c>
      <c r="C46" s="74"/>
      <c r="D46" s="75">
        <v>0</v>
      </c>
      <c r="E46" s="75">
        <v>0</v>
      </c>
      <c r="F46" s="75">
        <f>1*('[1]Page 3-Assumptions'!C7/40)</f>
        <v>0</v>
      </c>
      <c r="G46" s="77">
        <f>1*('[1]Page 3-Assumptions'!D7/40)</f>
        <v>0</v>
      </c>
    </row>
    <row r="47" spans="2:7" x14ac:dyDescent="0.25">
      <c r="B47" s="73" t="s">
        <v>145</v>
      </c>
      <c r="C47" s="74"/>
      <c r="D47" s="75">
        <v>0</v>
      </c>
      <c r="E47" s="75">
        <v>0</v>
      </c>
      <c r="F47" s="75">
        <f>E47</f>
        <v>0</v>
      </c>
      <c r="G47" s="77">
        <f>F47</f>
        <v>0</v>
      </c>
    </row>
    <row r="48" spans="2:7" x14ac:dyDescent="0.25">
      <c r="B48" s="73" t="s">
        <v>146</v>
      </c>
      <c r="C48" s="74"/>
      <c r="D48" s="75">
        <v>0</v>
      </c>
      <c r="E48" s="75">
        <v>0</v>
      </c>
      <c r="F48" s="75">
        <f>1*('[1]Page 3-Assumptions'!C7/75)</f>
        <v>0</v>
      </c>
      <c r="G48" s="77">
        <f>1*('[1]Page 3-Assumptions'!D7/75)</f>
        <v>0</v>
      </c>
    </row>
    <row r="49" spans="2:7" x14ac:dyDescent="0.25">
      <c r="B49" s="73" t="s">
        <v>147</v>
      </c>
      <c r="C49" s="74"/>
      <c r="D49" s="75"/>
      <c r="E49" s="75"/>
      <c r="F49" s="75"/>
      <c r="G49" s="77"/>
    </row>
    <row r="50" spans="2:7" x14ac:dyDescent="0.25">
      <c r="B50" s="78" t="s">
        <v>148</v>
      </c>
      <c r="C50" s="78"/>
      <c r="D50" s="75"/>
      <c r="E50" s="75"/>
      <c r="F50" s="75"/>
      <c r="G50" s="77"/>
    </row>
    <row r="51" spans="2:7" x14ac:dyDescent="0.25">
      <c r="B51" s="79" t="s">
        <v>149</v>
      </c>
      <c r="C51" s="79"/>
      <c r="D51" s="65">
        <f>SUM(D41:D50)</f>
        <v>0</v>
      </c>
      <c r="E51" s="65">
        <f>SUM(E41:E50)</f>
        <v>0</v>
      </c>
      <c r="F51" s="65">
        <f>SUM(F41:F50)</f>
        <v>0</v>
      </c>
      <c r="G51" s="65">
        <f>SUM(G41:G50)</f>
        <v>0</v>
      </c>
    </row>
    <row r="52" spans="2:7" x14ac:dyDescent="0.25">
      <c r="B52" s="80"/>
      <c r="C52" s="80"/>
      <c r="D52" s="80"/>
      <c r="E52" s="80"/>
      <c r="F52" s="80"/>
      <c r="G52" s="80"/>
    </row>
    <row r="53" spans="2:7" x14ac:dyDescent="0.25">
      <c r="B53" s="81" t="s">
        <v>167</v>
      </c>
      <c r="C53" s="82"/>
      <c r="D53" s="83"/>
      <c r="E53" s="84"/>
      <c r="F53" s="85"/>
      <c r="G53" s="86"/>
    </row>
    <row r="54" spans="2:7" x14ac:dyDescent="0.25">
      <c r="B54" s="87" t="s">
        <v>171</v>
      </c>
      <c r="C54" s="87"/>
      <c r="D54" s="75">
        <v>1</v>
      </c>
      <c r="E54" s="75">
        <v>1</v>
      </c>
      <c r="F54" s="75">
        <v>1</v>
      </c>
      <c r="G54" s="77">
        <v>1</v>
      </c>
    </row>
    <row r="55" spans="2:7" x14ac:dyDescent="0.25">
      <c r="B55" s="88" t="s">
        <v>131</v>
      </c>
      <c r="C55" s="88"/>
      <c r="D55" s="89"/>
      <c r="E55" s="90"/>
      <c r="F55" s="91"/>
      <c r="G55" s="91"/>
    </row>
    <row r="56" spans="2:7" x14ac:dyDescent="0.25">
      <c r="B56" s="92" t="s">
        <v>168</v>
      </c>
      <c r="C56" s="93"/>
      <c r="D56" s="65">
        <f>SUM(D54:D55)</f>
        <v>1</v>
      </c>
      <c r="E56" s="65">
        <f>SUM(E54:E55)</f>
        <v>1</v>
      </c>
      <c r="F56" s="65">
        <f>SUM(F54:F55)</f>
        <v>1</v>
      </c>
      <c r="G56" s="65">
        <f>SUM(G54:G55)</f>
        <v>1</v>
      </c>
    </row>
    <row r="57" spans="2:7" ht="16.5" thickBot="1" x14ac:dyDescent="0.3">
      <c r="B57" s="94"/>
      <c r="C57" s="94"/>
      <c r="D57" s="95"/>
      <c r="E57" s="95"/>
      <c r="F57" s="95"/>
      <c r="G57" s="95"/>
    </row>
    <row r="58" spans="2:7" x14ac:dyDescent="0.25">
      <c r="B58" s="96" t="s">
        <v>150</v>
      </c>
      <c r="C58" s="97"/>
      <c r="D58" s="98">
        <f>D21</f>
        <v>2</v>
      </c>
      <c r="E58" s="99">
        <f>E21</f>
        <v>2</v>
      </c>
      <c r="F58" s="99">
        <f>F21</f>
        <v>2</v>
      </c>
      <c r="G58" s="100">
        <f>G21</f>
        <v>2</v>
      </c>
    </row>
    <row r="59" spans="2:7" ht="16.5" thickBot="1" x14ac:dyDescent="0.3">
      <c r="B59" s="101" t="s">
        <v>170</v>
      </c>
      <c r="C59" s="102"/>
      <c r="D59" s="103">
        <f>D38+D56</f>
        <v>3</v>
      </c>
      <c r="E59" s="103">
        <f>E38+E56</f>
        <v>4</v>
      </c>
      <c r="F59" s="103">
        <f>F38+F56</f>
        <v>4</v>
      </c>
      <c r="G59" s="103">
        <f>G38+G56</f>
        <v>4</v>
      </c>
    </row>
    <row r="60" spans="2:7" ht="16.5" thickBot="1" x14ac:dyDescent="0.3">
      <c r="B60" s="132" t="s">
        <v>151</v>
      </c>
      <c r="C60" s="133"/>
      <c r="D60" s="134">
        <f>SUM(D58:D59)</f>
        <v>5</v>
      </c>
      <c r="E60" s="134">
        <f>SUM(E58:E59)</f>
        <v>6</v>
      </c>
      <c r="F60" s="134">
        <f>SUM(F58:F59)</f>
        <v>6</v>
      </c>
      <c r="G60" s="135">
        <f>SUM(G58:G59)</f>
        <v>6</v>
      </c>
    </row>
    <row r="61" spans="2:7" x14ac:dyDescent="0.25">
      <c r="B61" s="136"/>
      <c r="C61" s="137"/>
      <c r="D61" s="137"/>
      <c r="E61" s="137"/>
      <c r="F61" s="137"/>
      <c r="G61" s="138"/>
    </row>
    <row r="62" spans="2:7" x14ac:dyDescent="0.25">
      <c r="B62" s="104" t="s">
        <v>152</v>
      </c>
      <c r="C62" s="105"/>
      <c r="D62" s="106" t="str">
        <f>(ROUND(D3/(D58),0)&amp;":1")</f>
        <v>0:1</v>
      </c>
      <c r="E62" s="106" t="str">
        <f>(ROUND(E3/(E58),0)&amp;":1")</f>
        <v>0:1</v>
      </c>
      <c r="F62" s="106" t="str">
        <f>(ROUND(F3/(F58),0)&amp;":1")</f>
        <v>0:1</v>
      </c>
      <c r="G62" s="107" t="str">
        <f>(ROUND(G3/(G58),0)&amp;":1")</f>
        <v>0:1</v>
      </c>
    </row>
    <row r="63" spans="2:7" x14ac:dyDescent="0.25">
      <c r="B63" s="104" t="s">
        <v>153</v>
      </c>
      <c r="C63" s="105"/>
      <c r="D63" s="106" t="str">
        <f>(ROUND(D3/(D60),0)&amp;":1")</f>
        <v>0:1</v>
      </c>
      <c r="E63" s="106" t="str">
        <f>(ROUND(E3/(E60),0)&amp;":1")</f>
        <v>0:1</v>
      </c>
      <c r="F63" s="106" t="str">
        <f>(ROUND(F3/(F60),0)&amp;":1")</f>
        <v>0:1</v>
      </c>
      <c r="G63" s="107" t="str">
        <f>(ROUND(G3/(G60),0)&amp;":1")</f>
        <v>0:1</v>
      </c>
    </row>
    <row r="64" spans="2:7" ht="16.5" thickBot="1" x14ac:dyDescent="0.3">
      <c r="B64" s="108"/>
      <c r="C64" s="109"/>
      <c r="D64" s="109"/>
      <c r="E64" s="110"/>
      <c r="F64" s="110"/>
      <c r="G64" s="111"/>
    </row>
    <row r="65" spans="2:7" x14ac:dyDescent="0.25">
      <c r="B65" s="112"/>
      <c r="C65" s="112"/>
      <c r="D65" s="112"/>
      <c r="E65" s="112"/>
      <c r="F65" s="112"/>
      <c r="G65" s="112"/>
    </row>
    <row r="66" spans="2:7" x14ac:dyDescent="0.25">
      <c r="B66" s="113" t="s">
        <v>154</v>
      </c>
      <c r="C66" s="113"/>
      <c r="D66" s="113"/>
      <c r="E66" s="112"/>
      <c r="F66" s="112"/>
      <c r="G66" s="112"/>
    </row>
    <row r="67" spans="2:7" ht="16.5" thickBot="1" x14ac:dyDescent="0.3">
      <c r="B67" s="155" t="s">
        <v>155</v>
      </c>
      <c r="C67" s="155"/>
      <c r="D67" s="155"/>
      <c r="E67" s="155"/>
      <c r="F67" s="155"/>
    </row>
    <row r="68" spans="2:7" ht="110.25" x14ac:dyDescent="0.25">
      <c r="B68" s="114" t="s">
        <v>156</v>
      </c>
      <c r="C68" s="115"/>
      <c r="D68" s="115"/>
      <c r="E68" s="116" t="s">
        <v>157</v>
      </c>
      <c r="F68" s="116" t="s">
        <v>158</v>
      </c>
      <c r="G68" s="116" t="s">
        <v>159</v>
      </c>
    </row>
    <row r="69" spans="2:7" x14ac:dyDescent="0.25">
      <c r="B69" s="117" t="s">
        <v>139</v>
      </c>
      <c r="C69" s="118"/>
      <c r="D69" s="118"/>
      <c r="E69" s="119"/>
      <c r="F69" s="119">
        <f>15/1</f>
        <v>15</v>
      </c>
      <c r="G69" s="120" t="str">
        <f t="shared" ref="G69:G75" si="0">IF(E69="N/A","N/A",IF(E69&gt;F69,"Does NOT Meet","Meets"))</f>
        <v>Meets</v>
      </c>
    </row>
    <row r="70" spans="2:7" x14ac:dyDescent="0.25">
      <c r="B70" s="117" t="s">
        <v>140</v>
      </c>
      <c r="C70" s="118"/>
      <c r="D70" s="118"/>
      <c r="E70" s="121"/>
      <c r="F70" s="119">
        <f>30/1</f>
        <v>30</v>
      </c>
      <c r="G70" s="122" t="str">
        <f t="shared" si="0"/>
        <v>Meets</v>
      </c>
    </row>
    <row r="71" spans="2:7" x14ac:dyDescent="0.25">
      <c r="B71" s="117" t="s">
        <v>141</v>
      </c>
      <c r="C71" s="118"/>
      <c r="D71" s="118"/>
      <c r="E71" s="119"/>
      <c r="F71" s="119">
        <f>40/1</f>
        <v>40</v>
      </c>
      <c r="G71" s="122" t="str">
        <f t="shared" si="0"/>
        <v>Meets</v>
      </c>
    </row>
    <row r="72" spans="2:7" x14ac:dyDescent="0.25">
      <c r="B72" s="117" t="s">
        <v>142</v>
      </c>
      <c r="C72" s="118"/>
      <c r="D72" s="118"/>
      <c r="E72" s="119"/>
      <c r="F72" s="119">
        <f>40/1</f>
        <v>40</v>
      </c>
      <c r="G72" s="122" t="str">
        <f t="shared" si="0"/>
        <v>Meets</v>
      </c>
    </row>
    <row r="73" spans="2:7" x14ac:dyDescent="0.25">
      <c r="B73" s="117" t="s">
        <v>144</v>
      </c>
      <c r="C73" s="118"/>
      <c r="D73" s="118"/>
      <c r="E73" s="119"/>
      <c r="F73" s="119">
        <f>40/1</f>
        <v>40</v>
      </c>
      <c r="G73" s="122" t="str">
        <f t="shared" si="0"/>
        <v>Meets</v>
      </c>
    </row>
    <row r="74" spans="2:7" x14ac:dyDescent="0.25">
      <c r="B74" s="117" t="s">
        <v>145</v>
      </c>
      <c r="C74" s="118"/>
      <c r="D74" s="118"/>
      <c r="E74" s="123"/>
      <c r="F74" s="119"/>
      <c r="G74" s="122" t="str">
        <f t="shared" si="0"/>
        <v>Meets</v>
      </c>
    </row>
    <row r="75" spans="2:7" ht="16.5" thickBot="1" x14ac:dyDescent="0.3">
      <c r="B75" s="124" t="s">
        <v>146</v>
      </c>
      <c r="C75" s="125"/>
      <c r="D75" s="125"/>
      <c r="E75" s="126"/>
      <c r="F75" s="126">
        <f>75/1</f>
        <v>75</v>
      </c>
      <c r="G75" s="127" t="str">
        <f t="shared" si="0"/>
        <v>Meets</v>
      </c>
    </row>
    <row r="76" spans="2:7" x14ac:dyDescent="0.25">
      <c r="B76" s="128"/>
      <c r="C76" s="128"/>
      <c r="D76" s="128"/>
    </row>
    <row r="77" spans="2:7" ht="16.5" thickBot="1" x14ac:dyDescent="0.3">
      <c r="B77" s="154" t="s">
        <v>160</v>
      </c>
      <c r="C77" s="154"/>
      <c r="D77" s="154"/>
      <c r="E77" s="154"/>
      <c r="F77" s="154"/>
      <c r="G77" s="154"/>
    </row>
    <row r="78" spans="2:7" x14ac:dyDescent="0.25">
      <c r="B78" s="144"/>
      <c r="C78" s="145"/>
      <c r="D78" s="145"/>
      <c r="E78" s="145"/>
      <c r="F78" s="145"/>
      <c r="G78" s="146"/>
    </row>
    <row r="79" spans="2:7" x14ac:dyDescent="0.25">
      <c r="B79" s="139"/>
      <c r="G79" s="140"/>
    </row>
    <row r="80" spans="2:7" x14ac:dyDescent="0.25">
      <c r="B80" s="139"/>
      <c r="G80" s="140"/>
    </row>
    <row r="81" spans="2:7" x14ac:dyDescent="0.25">
      <c r="B81" s="139"/>
      <c r="G81" s="140"/>
    </row>
    <row r="82" spans="2:7" x14ac:dyDescent="0.25">
      <c r="B82" s="139"/>
      <c r="G82" s="140"/>
    </row>
    <row r="83" spans="2:7" x14ac:dyDescent="0.25">
      <c r="B83" s="139"/>
      <c r="G83" s="140"/>
    </row>
    <row r="84" spans="2:7" x14ac:dyDescent="0.25">
      <c r="B84" s="139"/>
      <c r="G84" s="140"/>
    </row>
    <row r="85" spans="2:7" x14ac:dyDescent="0.25">
      <c r="B85" s="139"/>
      <c r="G85" s="140"/>
    </row>
    <row r="86" spans="2:7" x14ac:dyDescent="0.25">
      <c r="B86" s="139"/>
      <c r="G86" s="140"/>
    </row>
    <row r="87" spans="2:7" x14ac:dyDescent="0.25">
      <c r="B87" s="139"/>
      <c r="G87" s="140"/>
    </row>
    <row r="88" spans="2:7" x14ac:dyDescent="0.25">
      <c r="B88" s="139"/>
      <c r="G88" s="140"/>
    </row>
    <row r="89" spans="2:7" x14ac:dyDescent="0.25">
      <c r="B89" s="139"/>
      <c r="G89" s="140"/>
    </row>
    <row r="90" spans="2:7" x14ac:dyDescent="0.25">
      <c r="B90" s="139"/>
      <c r="G90" s="140"/>
    </row>
    <row r="91" spans="2:7" x14ac:dyDescent="0.25">
      <c r="B91" s="139"/>
      <c r="G91" s="140"/>
    </row>
    <row r="92" spans="2:7" x14ac:dyDescent="0.25">
      <c r="B92" s="139"/>
      <c r="G92" s="140"/>
    </row>
    <row r="93" spans="2:7" x14ac:dyDescent="0.25">
      <c r="B93" s="139"/>
      <c r="G93" s="140"/>
    </row>
    <row r="94" spans="2:7" x14ac:dyDescent="0.25">
      <c r="B94" s="139"/>
      <c r="G94" s="140"/>
    </row>
    <row r="95" spans="2:7" x14ac:dyDescent="0.25">
      <c r="B95" s="139"/>
      <c r="G95" s="140"/>
    </row>
    <row r="96" spans="2:7" x14ac:dyDescent="0.25">
      <c r="B96" s="139"/>
      <c r="G96" s="140"/>
    </row>
    <row r="97" spans="2:7" x14ac:dyDescent="0.25">
      <c r="B97" s="139"/>
      <c r="G97" s="140"/>
    </row>
    <row r="98" spans="2:7" x14ac:dyDescent="0.25">
      <c r="B98" s="139"/>
      <c r="G98" s="140"/>
    </row>
    <row r="99" spans="2:7" x14ac:dyDescent="0.25">
      <c r="B99" s="139"/>
      <c r="G99" s="140"/>
    </row>
    <row r="100" spans="2:7" ht="16.5" thickBot="1" x14ac:dyDescent="0.3">
      <c r="B100" s="141"/>
      <c r="C100" s="142"/>
      <c r="D100" s="142"/>
      <c r="E100" s="142"/>
      <c r="F100" s="142"/>
      <c r="G100" s="143"/>
    </row>
  </sheetData>
  <mergeCells count="4">
    <mergeCell ref="B77:G77"/>
    <mergeCell ref="B67:F67"/>
    <mergeCell ref="D4:G4"/>
    <mergeCell ref="B1:C2"/>
  </mergeCells>
  <conditionalFormatting sqref="G69:G75">
    <cfRule type="containsText" dxfId="8" priority="8" operator="containsText" text="Does Not Meet">
      <formula>NOT(ISERROR(SEARCH("Does Not Meet",G69)))</formula>
    </cfRule>
    <cfRule type="containsText" dxfId="7" priority="9" operator="containsText" text="Meets">
      <formula>NOT(ISERROR(SEARCH("Meets",G69)))</formula>
    </cfRule>
  </conditionalFormatting>
  <conditionalFormatting sqref="B77:G77">
    <cfRule type="expression" dxfId="6" priority="1">
      <formula>$G$78="Does Not Meet"</formula>
    </cfRule>
    <cfRule type="expression" dxfId="5" priority="2">
      <formula>$G$77="Does Not Meet"</formula>
    </cfRule>
    <cfRule type="expression" dxfId="4" priority="3">
      <formula>$G$76="Does Not Meet"</formula>
    </cfRule>
    <cfRule type="expression" dxfId="3" priority="4">
      <formula>$G$75="Does Not Meet"</formula>
    </cfRule>
    <cfRule type="expression" dxfId="2" priority="5">
      <formula>$G$74="Does Not Meet"</formula>
    </cfRule>
    <cfRule type="expression" dxfId="1" priority="6">
      <formula>$G$73="Does Not Meet"</formula>
    </cfRule>
    <cfRule type="expression" dxfId="0" priority="7">
      <formula>$G$72="Does Not Meet"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Enrollment</vt:lpstr>
      <vt:lpstr>Uniform Budget Summary</vt:lpstr>
      <vt:lpstr>Staff Roster</vt:lpstr>
      <vt:lpstr>'Uniform Budget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Denton, Andra</dc:creator>
  <cp:lastModifiedBy>Ryan Marks</cp:lastModifiedBy>
  <dcterms:created xsi:type="dcterms:W3CDTF">2022-03-09T22:28:16Z</dcterms:created>
  <dcterms:modified xsi:type="dcterms:W3CDTF">2023-03-16T17:13:53Z</dcterms:modified>
</cp:coreProperties>
</file>